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emf" ContentType="image/x-em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221"/>
  <workbookPr showInkAnnotation="0" codeName="DieseArbeitsmappe" autoCompressPictures="0"/>
  <bookViews>
    <workbookView xWindow="160" yWindow="1900" windowWidth="24080" windowHeight="15480" tabRatio="955" activeTab="2"/>
  </bookViews>
  <sheets>
    <sheet name="Comment" sheetId="152" r:id="rId1"/>
    <sheet name="Data" sheetId="150" r:id="rId2"/>
    <sheet name="Chart" sheetId="151" r:id="rId3"/>
  </sheets>
  <externalReferences>
    <externalReference r:id="rId4"/>
  </externalReferences>
  <definedNames>
    <definedName name="MAX" localSheetId="2">Chart!#REF!</definedName>
    <definedName name="MAX">#REF!</definedName>
    <definedName name="MaxValueAxis">#REF!</definedName>
    <definedName name="MIN" localSheetId="2">Chart!#REF!</definedName>
    <definedName name="MIN">#REF!</definedName>
    <definedName name="MinValueAxis">#REF!</definedName>
    <definedName name="SparteA" localSheetId="2">Chart!#REF!</definedName>
    <definedName name="SparteA">#REF!</definedName>
    <definedName name="SparteB" localSheetId="2">Chart!#REF!</definedName>
    <definedName name="SparteB">#REF!</definedName>
    <definedName name="SparteC" localSheetId="2">Chart!#REF!</definedName>
    <definedName name="SparteC">#REF!</definedName>
    <definedName name="SparteD" localSheetId="2">Chart!#REF!</definedName>
    <definedName name="SparteD">#REF!</definedName>
    <definedName name="SparteE" localSheetId="2">Chart!#REF!</definedName>
    <definedName name="SparteE">#REF!</definedName>
    <definedName name="SparteF" localSheetId="2">Chart!#REF!</definedName>
    <definedName name="SparteF">#REF!</definedName>
    <definedName name="SparteG" localSheetId="2">Chart!#REF!</definedName>
    <definedName name="SparteG">#REF!</definedName>
    <definedName name="SparteH" localSheetId="2">Chart!#REF!</definedName>
    <definedName name="SparteH">#REF!</definedName>
    <definedName name="txtHeight">#REF!</definedName>
    <definedName name="txtLeft">#REF!</definedName>
    <definedName name="txtTop">#REF!</definedName>
    <definedName name="txtWidth">#REF!</definedName>
    <definedName name="XAchse">'[1]Sheet1 (3)'!$D$1</definedName>
  </definedNames>
  <calcPr calcId="140001" concurrentCalc="0"/>
  <webPublishing vml="1" allowPng="1" codePage="1252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1" i="151" l="1"/>
  <c r="C15" i="150"/>
  <c r="C16" i="150"/>
  <c r="D15" i="150"/>
  <c r="D16" i="150"/>
  <c r="C19" i="150"/>
  <c r="C20" i="150"/>
  <c r="C21" i="150"/>
  <c r="C22" i="150"/>
  <c r="F11" i="151"/>
  <c r="J11" i="151"/>
  <c r="L11" i="151"/>
  <c r="F14" i="151"/>
  <c r="H14" i="151"/>
  <c r="J14" i="151"/>
  <c r="L14" i="151"/>
  <c r="F17" i="151"/>
  <c r="H17" i="151"/>
  <c r="J17" i="151"/>
  <c r="L17" i="151"/>
  <c r="N13" i="150"/>
  <c r="N4" i="150"/>
  <c r="N5" i="150"/>
  <c r="N6" i="150"/>
  <c r="N7" i="150"/>
  <c r="N8" i="150"/>
  <c r="N9" i="150"/>
  <c r="N10" i="150"/>
  <c r="N11" i="150"/>
  <c r="N12" i="150"/>
  <c r="T2" i="150"/>
  <c r="V3" i="150"/>
  <c r="V4" i="150"/>
  <c r="V5" i="150"/>
  <c r="V6" i="150"/>
  <c r="V7" i="150"/>
  <c r="V8" i="150"/>
  <c r="V9" i="150"/>
  <c r="V10" i="150"/>
  <c r="V11" i="150"/>
  <c r="V12" i="150"/>
  <c r="V13" i="150"/>
  <c r="E15" i="150"/>
  <c r="F15" i="150"/>
  <c r="G15" i="150"/>
  <c r="H15" i="150"/>
  <c r="I15" i="150"/>
  <c r="J15" i="150"/>
  <c r="K15" i="150"/>
  <c r="L15" i="150"/>
  <c r="M15" i="150"/>
  <c r="N15" i="150"/>
  <c r="E16" i="150"/>
  <c r="F16" i="150"/>
  <c r="G16" i="150"/>
  <c r="H16" i="150"/>
  <c r="I16" i="150"/>
  <c r="J16" i="150"/>
  <c r="K16" i="150"/>
  <c r="L16" i="150"/>
  <c r="M16" i="150"/>
  <c r="N16" i="150"/>
  <c r="B19" i="150"/>
  <c r="D19" i="150"/>
  <c r="E19" i="150"/>
  <c r="F19" i="150"/>
  <c r="G19" i="150"/>
  <c r="H19" i="150"/>
  <c r="I19" i="150"/>
  <c r="J19" i="150"/>
  <c r="K19" i="150"/>
  <c r="L19" i="150"/>
  <c r="M19" i="150"/>
  <c r="N19" i="150"/>
  <c r="B20" i="150"/>
  <c r="D20" i="150"/>
  <c r="E20" i="150"/>
  <c r="F20" i="150"/>
  <c r="G20" i="150"/>
  <c r="H20" i="150"/>
  <c r="I20" i="150"/>
  <c r="J20" i="150"/>
  <c r="K20" i="150"/>
  <c r="L20" i="150"/>
  <c r="M20" i="150"/>
  <c r="N20" i="150"/>
  <c r="B21" i="150"/>
  <c r="D21" i="150"/>
  <c r="E21" i="150"/>
  <c r="F21" i="150"/>
  <c r="G21" i="150"/>
  <c r="H21" i="150"/>
  <c r="I21" i="150"/>
  <c r="J21" i="150"/>
  <c r="K21" i="150"/>
  <c r="L21" i="150"/>
  <c r="M21" i="150"/>
  <c r="N21" i="150"/>
  <c r="B22" i="150"/>
  <c r="D22" i="150"/>
  <c r="E22" i="150"/>
  <c r="F22" i="150"/>
  <c r="G22" i="150"/>
  <c r="H22" i="150"/>
  <c r="I22" i="150"/>
  <c r="J22" i="150"/>
  <c r="K22" i="150"/>
  <c r="L22" i="150"/>
  <c r="M22" i="150"/>
  <c r="N22" i="150"/>
</calcChain>
</file>

<file path=xl/sharedStrings.xml><?xml version="1.0" encoding="utf-8"?>
<sst xmlns="http://schemas.openxmlformats.org/spreadsheetml/2006/main" count="28" uniqueCount="26">
  <si>
    <t>Max</t>
  </si>
  <si>
    <t>Min</t>
  </si>
  <si>
    <t>x-Achse</t>
  </si>
  <si>
    <t>Zürich</t>
  </si>
  <si>
    <t>Bern</t>
  </si>
  <si>
    <t>Frankfurt</t>
  </si>
  <si>
    <t>Punkt</t>
  </si>
  <si>
    <t>&lt;</t>
  </si>
  <si>
    <t>&gt;</t>
  </si>
  <si>
    <t>Holger Gerths und Rolf Hichert</t>
  </si>
  <si>
    <t>Example from the seminar: Businesscharts with Excel</t>
  </si>
  <si>
    <t>While Frankfurt and Vienna continued their growth,</t>
  </si>
  <si>
    <t>Lausanne and Rome fall behind.</t>
  </si>
  <si>
    <t>Rome</t>
  </si>
  <si>
    <t>Vienna</t>
  </si>
  <si>
    <t>Zagreb</t>
  </si>
  <si>
    <t>Madrid</t>
  </si>
  <si>
    <t>Barcelona</t>
  </si>
  <si>
    <t>Munich</t>
  </si>
  <si>
    <t>Belgrade</t>
  </si>
  <si>
    <t>Milan</t>
  </si>
  <si>
    <t>Ø 11 Subs.</t>
  </si>
  <si>
    <t>2012/2003</t>
  </si>
  <si>
    <r>
      <t>Net Sales per subsidaries in</t>
    </r>
    <r>
      <rPr>
        <sz val="11"/>
        <color indexed="8"/>
        <rFont val="Arial"/>
      </rPr>
      <t xml:space="preserve"> kEUR</t>
    </r>
  </si>
  <si>
    <t>2003-2012</t>
  </si>
  <si>
    <t>Source: Gerths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</si>
</sst>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name val="Arial"/>
    </font>
    <font>
      <sz val="10"/>
      <name val="Arial"/>
    </font>
    <font>
      <sz val="8"/>
      <name val="Arial"/>
    </font>
    <font>
      <sz val="11"/>
      <name val="Arial"/>
    </font>
    <font>
      <sz val="7"/>
      <name val="Arial"/>
    </font>
    <font>
      <sz val="7"/>
      <color indexed="8"/>
      <name val="Arial"/>
    </font>
    <font>
      <sz val="14"/>
      <color indexed="8"/>
      <name val="Arial"/>
    </font>
    <font>
      <sz val="11"/>
      <color indexed="8"/>
      <name val="Arial"/>
    </font>
    <font>
      <sz val="8"/>
      <color indexed="8"/>
      <name val="Arial"/>
    </font>
    <font>
      <sz val="5"/>
      <name val="Arial"/>
    </font>
    <font>
      <sz val="3"/>
      <name val="Arial"/>
    </font>
    <font>
      <sz val="6"/>
      <name val="Arial"/>
    </font>
    <font>
      <b/>
      <sz val="11"/>
      <color indexed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ashed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85">
    <xf numFmtId="0" fontId="0" fillId="0" borderId="0" xfId="0"/>
    <xf numFmtId="0" fontId="4" fillId="0" borderId="0" xfId="0" applyFont="1" applyFill="1" applyBorder="1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/>
    <xf numFmtId="0" fontId="3" fillId="0" borderId="0" xfId="0" applyFont="1" applyBorder="1"/>
    <xf numFmtId="0" fontId="2" fillId="0" borderId="0" xfId="0" applyFont="1" applyBorder="1" applyAlignment="1">
      <alignment vertical="center"/>
    </xf>
    <xf numFmtId="0" fontId="3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6" fillId="0" borderId="0" xfId="0" applyFont="1" applyFill="1" applyBorder="1"/>
    <xf numFmtId="0" fontId="7" fillId="0" borderId="0" xfId="0" applyFont="1" applyFill="1" applyBorder="1"/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5" fillId="0" borderId="1" xfId="0" applyFont="1" applyFill="1" applyBorder="1"/>
    <xf numFmtId="0" fontId="8" fillId="0" borderId="0" xfId="0" applyFont="1" applyFill="1" applyBorder="1"/>
    <xf numFmtId="0" fontId="7" fillId="2" borderId="0" xfId="0" applyFont="1" applyFill="1" applyBorder="1"/>
    <xf numFmtId="0" fontId="3" fillId="2" borderId="0" xfId="0" applyFont="1" applyFill="1" applyBorder="1"/>
    <xf numFmtId="0" fontId="5" fillId="2" borderId="0" xfId="0" applyFont="1" applyFill="1" applyBorder="1"/>
    <xf numFmtId="0" fontId="4" fillId="2" borderId="0" xfId="0" applyFont="1" applyFill="1" applyBorder="1"/>
    <xf numFmtId="0" fontId="5" fillId="2" borderId="1" xfId="0" applyFont="1" applyFill="1" applyBorder="1"/>
    <xf numFmtId="2" fontId="11" fillId="0" borderId="0" xfId="0" applyNumberFormat="1" applyFont="1" applyBorder="1"/>
    <xf numFmtId="1" fontId="0" fillId="0" borderId="0" xfId="0" applyNumberFormat="1"/>
    <xf numFmtId="0" fontId="0" fillId="3" borderId="0" xfId="0" applyFill="1" applyAlignment="1">
      <alignment horizontal="right"/>
    </xf>
    <xf numFmtId="0" fontId="0" fillId="0" borderId="0" xfId="0" applyNumberFormat="1" applyFill="1" applyAlignment="1">
      <alignment horizontal="right"/>
    </xf>
    <xf numFmtId="0" fontId="0" fillId="0" borderId="0" xfId="0" applyFill="1"/>
    <xf numFmtId="0" fontId="12" fillId="0" borderId="0" xfId="0" applyFont="1" applyFill="1" applyBorder="1"/>
    <xf numFmtId="0" fontId="0" fillId="0" borderId="0" xfId="0" applyFill="1" applyBorder="1" applyAlignment="1">
      <alignment horizontal="right"/>
    </xf>
    <xf numFmtId="0" fontId="0" fillId="0" borderId="0" xfId="0" applyAlignment="1">
      <alignment horizontal="right"/>
    </xf>
    <xf numFmtId="9" fontId="0" fillId="0" borderId="0" xfId="1" applyFont="1" applyAlignment="1">
      <alignment horizontal="right"/>
    </xf>
    <xf numFmtId="0" fontId="0" fillId="4" borderId="0" xfId="0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0" fillId="0" borderId="0" xfId="0" applyFill="1" applyAlignment="1">
      <alignment horizontal="right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0" fontId="12" fillId="0" borderId="2" xfId="0" applyFont="1" applyFill="1" applyBorder="1" applyAlignment="1">
      <alignment horizontal="left" indent="1"/>
    </xf>
    <xf numFmtId="0" fontId="12" fillId="0" borderId="0" xfId="0" applyFont="1" applyFill="1" applyBorder="1" applyAlignment="1">
      <alignment horizontal="left" indent="1"/>
    </xf>
    <xf numFmtId="0" fontId="12" fillId="2" borderId="0" xfId="0" applyFont="1" applyFill="1" applyBorder="1"/>
    <xf numFmtId="0" fontId="12" fillId="0" borderId="3" xfId="0" applyFont="1" applyFill="1" applyBorder="1"/>
    <xf numFmtId="0" fontId="12" fillId="0" borderId="4" xfId="0" applyFont="1" applyFill="1" applyBorder="1" applyAlignment="1">
      <alignment horizontal="left" indent="1"/>
    </xf>
    <xf numFmtId="0" fontId="12" fillId="0" borderId="5" xfId="0" applyFont="1" applyFill="1" applyBorder="1"/>
    <xf numFmtId="0" fontId="0" fillId="0" borderId="0" xfId="0" applyFill="1" applyBorder="1"/>
    <xf numFmtId="0" fontId="0" fillId="0" borderId="0" xfId="0" applyBorder="1"/>
    <xf numFmtId="9" fontId="0" fillId="0" borderId="0" xfId="1" applyFont="1" applyBorder="1" applyAlignment="1">
      <alignment horizontal="right"/>
    </xf>
    <xf numFmtId="1" fontId="0" fillId="0" borderId="0" xfId="0" applyNumberFormat="1" applyFill="1" applyBorder="1" applyAlignment="1">
      <alignment horizontal="right"/>
    </xf>
    <xf numFmtId="0" fontId="0" fillId="7" borderId="0" xfId="0" applyFill="1" applyAlignment="1">
      <alignment horizontal="right"/>
    </xf>
    <xf numFmtId="1" fontId="0" fillId="7" borderId="0" xfId="0" applyNumberFormat="1" applyFill="1" applyBorder="1" applyAlignment="1">
      <alignment horizontal="right"/>
    </xf>
    <xf numFmtId="9" fontId="0" fillId="0" borderId="0" xfId="1" applyFont="1" applyFill="1"/>
    <xf numFmtId="0" fontId="0" fillId="8" borderId="0" xfId="0" applyFill="1" applyAlignment="1">
      <alignment horizontal="right"/>
    </xf>
    <xf numFmtId="0" fontId="0" fillId="8" borderId="0" xfId="0" applyFill="1"/>
    <xf numFmtId="0" fontId="13" fillId="8" borderId="0" xfId="0" applyFont="1" applyFill="1" applyAlignment="1">
      <alignment horizontal="center"/>
    </xf>
    <xf numFmtId="1" fontId="0" fillId="8" borderId="0" xfId="0" applyNumberFormat="1" applyFill="1" applyAlignment="1">
      <alignment horizontal="right"/>
    </xf>
    <xf numFmtId="0" fontId="0" fillId="7" borderId="6" xfId="0" applyFill="1" applyBorder="1" applyAlignment="1">
      <alignment horizontal="right"/>
    </xf>
    <xf numFmtId="0" fontId="0" fillId="7" borderId="7" xfId="0" applyFill="1" applyBorder="1" applyAlignment="1">
      <alignment horizontal="right"/>
    </xf>
    <xf numFmtId="0" fontId="0" fillId="7" borderId="8" xfId="0" applyFill="1" applyBorder="1" applyAlignment="1">
      <alignment horizontal="right"/>
    </xf>
    <xf numFmtId="1" fontId="0" fillId="0" borderId="9" xfId="0" applyNumberFormat="1" applyFill="1" applyBorder="1" applyAlignment="1">
      <alignment horizontal="right"/>
    </xf>
    <xf numFmtId="1" fontId="0" fillId="0" borderId="10" xfId="0" applyNumberFormat="1" applyFill="1" applyBorder="1" applyAlignment="1">
      <alignment horizontal="right"/>
    </xf>
    <xf numFmtId="1" fontId="0" fillId="7" borderId="9" xfId="0" applyNumberFormat="1" applyFill="1" applyBorder="1" applyAlignment="1">
      <alignment horizontal="right"/>
    </xf>
    <xf numFmtId="1" fontId="0" fillId="7" borderId="10" xfId="0" applyNumberFormat="1" applyFill="1" applyBorder="1" applyAlignment="1">
      <alignment horizontal="right"/>
    </xf>
    <xf numFmtId="1" fontId="0" fillId="7" borderId="11" xfId="0" applyNumberFormat="1" applyFill="1" applyBorder="1" applyAlignment="1">
      <alignment horizontal="right"/>
    </xf>
    <xf numFmtId="1" fontId="0" fillId="7" borderId="12" xfId="0" applyNumberFormat="1" applyFill="1" applyBorder="1" applyAlignment="1">
      <alignment horizontal="right"/>
    </xf>
    <xf numFmtId="1" fontId="0" fillId="7" borderId="13" xfId="0" applyNumberFormat="1" applyFill="1" applyBorder="1" applyAlignment="1">
      <alignment horizontal="right"/>
    </xf>
    <xf numFmtId="0" fontId="0" fillId="0" borderId="0" xfId="0" quotePrefix="1"/>
    <xf numFmtId="0" fontId="0" fillId="0" borderId="0" xfId="0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0" xfId="0" applyFill="1" applyBorder="1"/>
    <xf numFmtId="0" fontId="0" fillId="2" borderId="10" xfId="0" applyFill="1" applyBorder="1"/>
    <xf numFmtId="0" fontId="0" fillId="2" borderId="9" xfId="0" applyFill="1" applyBorder="1" applyAlignment="1">
      <alignment horizontal="left" indent="2"/>
    </xf>
    <xf numFmtId="0" fontId="14" fillId="2" borderId="9" xfId="0" applyFont="1" applyFill="1" applyBorder="1" applyAlignment="1">
      <alignment horizontal="left" indent="2"/>
    </xf>
    <xf numFmtId="17" fontId="0" fillId="2" borderId="9" xfId="0" quotePrefix="1" applyNumberFormat="1" applyFill="1" applyBorder="1" applyAlignment="1">
      <alignment horizontal="left" indent="2"/>
    </xf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4" fillId="9" borderId="0" xfId="0" applyFont="1" applyFill="1" applyBorder="1" applyAlignment="1">
      <alignment horizontal="center" vertical="center"/>
    </xf>
    <xf numFmtId="0" fontId="4" fillId="9" borderId="0" xfId="0" applyFont="1" applyFill="1" applyBorder="1"/>
    <xf numFmtId="49" fontId="8" fillId="0" borderId="0" xfId="0" applyNumberFormat="1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/>
    </xf>
  </cellXfs>
  <cellStyles count="4">
    <cellStyle name="Besuchter Link" xfId="3" builtinId="9" hidden="1"/>
    <cellStyle name="Link" xfId="2" builtinId="8" hidden="1"/>
    <cellStyle name="Prozent" xfId="1" builtinId="5"/>
    <cellStyle name="Standard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4B4B4B"/>
      <rgbColor rgb="008080FF"/>
      <rgbColor rgb="0000C0C0"/>
      <rgbColor rgb="0080FF80"/>
      <rgbColor rgb="006E6E6E"/>
      <rgbColor rgb="00FFFF80"/>
      <rgbColor rgb="00323232"/>
      <rgbColor rgb="000000C0"/>
      <rgbColor rgb="00008080"/>
      <rgbColor rgb="0000C000"/>
      <rgbColor rgb="00FF00FF"/>
      <rgbColor rgb="00C0C000"/>
      <rgbColor rgb="00F0F0F0"/>
      <rgbColor rgb="00C3C3C3"/>
      <rgbColor rgb="00FFFFFF"/>
      <rgbColor rgb="00FFDCC0"/>
      <rgbColor rgb="00DCFFDC"/>
      <rgbColor rgb="00DCDCFF"/>
      <rgbColor rgb="00E1FFDC"/>
      <rgbColor rgb="00DCFFFF"/>
      <rgbColor rgb="00E1DCFF"/>
      <rgbColor rgb="00FFFFFF"/>
      <rgbColor rgb="006C6C6C"/>
      <rgbColor rgb="00FFFFFF"/>
      <rgbColor rgb="00FFFFFF"/>
      <rgbColor rgb="00FFFFFF"/>
      <rgbColor rgb="00FFFFFF"/>
      <rgbColor rgb="00FFFFFF"/>
      <rgbColor rgb="00FFFFFF"/>
      <rgbColor rgb="00FF6400"/>
      <rgbColor rgb="0080FFFF"/>
      <rgbColor rgb="00FFFFC0"/>
      <rgbColor rgb="00C0C0FF"/>
      <rgbColor rgb="00C0FFC0"/>
      <rgbColor rgb="00C0FFFF"/>
      <rgbColor rgb="008C8C8C"/>
      <rgbColor rgb="00FFC0FF"/>
      <rgbColor rgb="00FFC0C0"/>
      <rgbColor rgb="0000FFFF"/>
      <rgbColor rgb="00FFFF00"/>
      <rgbColor rgb="0000FF00"/>
      <rgbColor rgb="00FF8080"/>
      <rgbColor rgb="00FF0000"/>
      <rgbColor rgb="00C00000"/>
      <rgbColor rgb="00C000C0"/>
      <rgbColor rgb="00DCDCDC"/>
      <rgbColor rgb="00808005"/>
      <rgbColor rgb="000000FF"/>
      <rgbColor rgb="00000080"/>
      <rgbColor rgb="00008000"/>
      <rgbColor rgb="00800000"/>
      <rgbColor rgb="00FF80FF"/>
      <rgbColor rgb="00800080"/>
      <rgbColor rgb="00AAAAAA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externalLink" Target="externalLinks/externalLink1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507048"/>
        <c:axId val="499510360"/>
      </c:lineChart>
      <c:scatterChart>
        <c:scatterStyle val="lineMarker"/>
        <c:varyColors val="0"/>
        <c:ser>
          <c:idx val="0"/>
          <c:order val="1"/>
          <c:tx>
            <c:strRef>
              <c:f>Data!$C$2</c:f>
              <c:strCache>
                <c:ptCount val="1"/>
                <c:pt idx="0">
                  <c:v>Munich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Pt>
            <c:idx val="0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1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spPr>
              <a:ln w="28575">
                <a:noFill/>
              </a:ln>
            </c:spPr>
          </c:dPt>
          <c:dPt>
            <c:idx val="1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2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2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3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3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4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Data!$C$19:$C$22</c:f>
              <c:numCache>
                <c:formatCode>General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Data!$B$19:$B$22</c:f>
              <c:numCache>
                <c:formatCode>0</c:formatCode>
                <c:ptCount val="4"/>
                <c:pt idx="0">
                  <c:v>358.02</c:v>
                </c:pt>
                <c:pt idx="1">
                  <c:v>358.02</c:v>
                </c:pt>
                <c:pt idx="2">
                  <c:v>358.02</c:v>
                </c:pt>
                <c:pt idx="3">
                  <c:v>358.02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507048"/>
        <c:axId val="499510360"/>
      </c:scatterChart>
      <c:catAx>
        <c:axId val="499507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99510360"/>
        <c:crosses val="autoZero"/>
        <c:auto val="1"/>
        <c:lblAlgn val="ctr"/>
        <c:lblOffset val="100"/>
        <c:noMultiLvlLbl val="0"/>
      </c:catAx>
      <c:valAx>
        <c:axId val="49951036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499507048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4520"/>
        <c:axId val="500027720"/>
      </c:lineChart>
      <c:scatterChart>
        <c:scatterStyle val="lineMarker"/>
        <c:varyColors val="0"/>
        <c:ser>
          <c:idx val="0"/>
          <c:order val="1"/>
          <c:tx>
            <c:strRef>
              <c:f>Data!$L$2</c:f>
              <c:strCache>
                <c:ptCount val="1"/>
                <c:pt idx="0">
                  <c:v>Milan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Pt>
            <c:idx val="0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1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spPr>
              <a:ln w="28575">
                <a:noFill/>
              </a:ln>
            </c:spPr>
          </c:dPt>
          <c:dPt>
            <c:idx val="1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2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2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3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3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4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Data!$L$19:$L$22</c:f>
              <c:numCache>
                <c:formatCode>General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Data!$B$19:$B$22</c:f>
              <c:numCache>
                <c:formatCode>0</c:formatCode>
                <c:ptCount val="4"/>
                <c:pt idx="0">
                  <c:v>358.02</c:v>
                </c:pt>
                <c:pt idx="1">
                  <c:v>358.02</c:v>
                </c:pt>
                <c:pt idx="2">
                  <c:v>358.02</c:v>
                </c:pt>
                <c:pt idx="3">
                  <c:v>358.02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024520"/>
        <c:axId val="500027720"/>
      </c:scatterChart>
      <c:catAx>
        <c:axId val="500024520"/>
        <c:scaling>
          <c:orientation val="minMax"/>
        </c:scaling>
        <c:delete val="1"/>
        <c:axPos val="b"/>
        <c:majorTickMark val="out"/>
        <c:minorTickMark val="none"/>
        <c:tickLblPos val="nextTo"/>
        <c:crossAx val="500027720"/>
        <c:crosses val="autoZero"/>
        <c:auto val="1"/>
        <c:lblAlgn val="ctr"/>
        <c:lblOffset val="100"/>
        <c:noMultiLvlLbl val="0"/>
      </c:catAx>
      <c:valAx>
        <c:axId val="50002772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500024520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77304"/>
        <c:axId val="500080504"/>
      </c:lineChart>
      <c:scatterChart>
        <c:scatterStyle val="lineMarker"/>
        <c:varyColors val="0"/>
        <c:ser>
          <c:idx val="0"/>
          <c:order val="1"/>
          <c:tx>
            <c:strRef>
              <c:f>Data!$M$2</c:f>
              <c:strCache>
                <c:ptCount val="1"/>
                <c:pt idx="0">
                  <c:v>Rome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Pt>
            <c:idx val="0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1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spPr>
              <a:ln w="28575">
                <a:noFill/>
              </a:ln>
            </c:spPr>
          </c:dPt>
          <c:dPt>
            <c:idx val="1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2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2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3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3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4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Data!$M$19:$M$22</c:f>
              <c:numCache>
                <c:formatCode>General</c:formatCode>
                <c:ptCount val="4"/>
                <c:pt idx="0">
                  <c:v>#N/A</c:v>
                </c:pt>
                <c:pt idx="1">
                  <c:v>1.5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Data!$B$19:$B$22</c:f>
              <c:numCache>
                <c:formatCode>0</c:formatCode>
                <c:ptCount val="4"/>
                <c:pt idx="0">
                  <c:v>358.02</c:v>
                </c:pt>
                <c:pt idx="1">
                  <c:v>358.02</c:v>
                </c:pt>
                <c:pt idx="2">
                  <c:v>358.02</c:v>
                </c:pt>
                <c:pt idx="3">
                  <c:v>358.02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077304"/>
        <c:axId val="500080504"/>
      </c:scatterChart>
      <c:catAx>
        <c:axId val="500077304"/>
        <c:scaling>
          <c:orientation val="minMax"/>
        </c:scaling>
        <c:delete val="1"/>
        <c:axPos val="b"/>
        <c:majorTickMark val="out"/>
        <c:minorTickMark val="none"/>
        <c:tickLblPos val="nextTo"/>
        <c:crossAx val="500080504"/>
        <c:crosses val="autoZero"/>
        <c:auto val="1"/>
        <c:lblAlgn val="ctr"/>
        <c:lblOffset val="100"/>
        <c:noMultiLvlLbl val="0"/>
      </c:catAx>
      <c:valAx>
        <c:axId val="500080504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500077304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1"/>
          <c:order val="0"/>
          <c:tx>
            <c:strRef>
              <c:f>Data!$N$2</c:f>
              <c:strCache>
                <c:ptCount val="1"/>
                <c:pt idx="0">
                  <c:v>Ø 11 Subs.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Data!$D$2</c:f>
              <c:strCache>
                <c:ptCount val="1"/>
                <c:pt idx="0">
                  <c:v>Frankfurt</c:v>
                </c:pt>
              </c:strCache>
            </c:strRef>
          </c:tx>
          <c:spPr>
            <a:ln w="38100">
              <a:solidFill>
                <a:srgbClr val="0000C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-0.086215107666527"/>
                  <c:y val="0.0903350017713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-0.0892922639988112"/>
                  <c:y val="0.0837424183368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elete val="1"/>
            </c:dLbl>
            <c:dLbl>
              <c:idx val="5"/>
              <c:layout>
                <c:manualLayout>
                  <c:x val="-0.087240823556697"/>
                  <c:y val="0.0861588340039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layout>
                <c:manualLayout>
                  <c:x val="-0.030504034455385"/>
                  <c:y val="-0.0155268917849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Data!$D$3:$D$13</c:f>
              <c:numCache>
                <c:formatCode>0</c:formatCode>
                <c:ptCount val="11"/>
                <c:pt idx="1">
                  <c:v>270.944</c:v>
                </c:pt>
                <c:pt idx="2">
                  <c:v>304.55</c:v>
                </c:pt>
                <c:pt idx="3">
                  <c:v>338.156</c:v>
                </c:pt>
                <c:pt idx="4">
                  <c:v>371.762</c:v>
                </c:pt>
                <c:pt idx="5">
                  <c:v>405.368</c:v>
                </c:pt>
                <c:pt idx="6">
                  <c:v>455.0</c:v>
                </c:pt>
                <c:pt idx="7">
                  <c:v>524.7</c:v>
                </c:pt>
                <c:pt idx="8">
                  <c:v>519.7471447636364</c:v>
                </c:pt>
                <c:pt idx="9">
                  <c:v>514.5</c:v>
                </c:pt>
                <c:pt idx="10">
                  <c:v>590.0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29928"/>
        <c:axId val="500132984"/>
      </c:lineChart>
      <c:catAx>
        <c:axId val="500129928"/>
        <c:scaling>
          <c:orientation val="minMax"/>
        </c:scaling>
        <c:delete val="1"/>
        <c:axPos val="b"/>
        <c:majorTickMark val="out"/>
        <c:minorTickMark val="none"/>
        <c:tickLblPos val="nextTo"/>
        <c:crossAx val="500132984"/>
        <c:crosses val="autoZero"/>
        <c:auto val="1"/>
        <c:lblAlgn val="ctr"/>
        <c:lblOffset val="100"/>
        <c:noMultiLvlLbl val="0"/>
      </c:catAx>
      <c:valAx>
        <c:axId val="500132984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500129928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366974120977821"/>
          <c:w val="0.964100149989608"/>
          <c:h val="0.935784008493444"/>
        </c:manualLayout>
      </c:layout>
      <c:lineChart>
        <c:grouping val="standard"/>
        <c:varyColors val="0"/>
        <c:ser>
          <c:idx val="0"/>
          <c:order val="0"/>
          <c:tx>
            <c:strRef>
              <c:f>Data!$C$2</c:f>
              <c:strCache>
                <c:ptCount val="1"/>
                <c:pt idx="0">
                  <c:v>Munich</c:v>
                </c:pt>
              </c:strCache>
            </c:strRef>
          </c:tx>
          <c:spPr>
            <a:ln w="38100">
              <a:solidFill>
                <a:srgbClr val="0000C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-0.0964714304022533"/>
                  <c:y val="0.100202446307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-0.0944203164540549"/>
                  <c:y val="0.0835402933671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elete val="1"/>
            </c:dLbl>
            <c:dLbl>
              <c:idx val="5"/>
              <c:layout>
                <c:manualLayout>
                  <c:x val="-0.0974973947930353"/>
                  <c:y val="0.085226121873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dLbl>
              <c:idx val="7"/>
              <c:layout>
                <c:manualLayout>
                  <c:x val="-0.10057406864496"/>
                  <c:y val="0.0846841192025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 val="1"/>
            </c:dLbl>
            <c:dLbl>
              <c:idx val="9"/>
              <c:layout>
                <c:manualLayout>
                  <c:x val="-0.0655591766900793"/>
                  <c:y val="0.09852547857245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Data!$C$3:$C$13</c:f>
              <c:numCache>
                <c:formatCode>0</c:formatCode>
                <c:ptCount val="11"/>
                <c:pt idx="1">
                  <c:v>336.39</c:v>
                </c:pt>
                <c:pt idx="2">
                  <c:v>345.44</c:v>
                </c:pt>
                <c:pt idx="3">
                  <c:v>354.49</c:v>
                </c:pt>
                <c:pt idx="4">
                  <c:v>363.54</c:v>
                </c:pt>
                <c:pt idx="5">
                  <c:v>372.59</c:v>
                </c:pt>
                <c:pt idx="6">
                  <c:v>393.4</c:v>
                </c:pt>
                <c:pt idx="7">
                  <c:v>372.1</c:v>
                </c:pt>
                <c:pt idx="8">
                  <c:v>378.9</c:v>
                </c:pt>
                <c:pt idx="9">
                  <c:v>459.2</c:v>
                </c:pt>
                <c:pt idx="10">
                  <c:v>395.0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Data!$N$2</c:f>
              <c:strCache>
                <c:ptCount val="1"/>
                <c:pt idx="0">
                  <c:v>Ø 11 Subs.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70984"/>
        <c:axId val="521174040"/>
      </c:lineChart>
      <c:catAx>
        <c:axId val="521170984"/>
        <c:scaling>
          <c:orientation val="minMax"/>
        </c:scaling>
        <c:delete val="1"/>
        <c:axPos val="b"/>
        <c:majorTickMark val="out"/>
        <c:minorTickMark val="none"/>
        <c:tickLblPos val="nextTo"/>
        <c:crossAx val="521174040"/>
        <c:crosses val="autoZero"/>
        <c:auto val="1"/>
        <c:lblAlgn val="ctr"/>
        <c:lblOffset val="100"/>
        <c:noMultiLvlLbl val="0"/>
      </c:catAx>
      <c:valAx>
        <c:axId val="52117404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521170984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 paperSize="9" orientation="landscape" horizontalDpi="1200" verticalDpi="12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366974120977821"/>
          <c:w val="0.964100149989608"/>
          <c:h val="0.935784008493444"/>
        </c:manualLayout>
      </c:layout>
      <c:lineChart>
        <c:grouping val="standard"/>
        <c:varyColors val="0"/>
        <c:ser>
          <c:idx val="0"/>
          <c:order val="0"/>
          <c:tx>
            <c:strRef>
              <c:f>Data!$M$2</c:f>
              <c:strCache>
                <c:ptCount val="1"/>
                <c:pt idx="0">
                  <c:v>Rome</c:v>
                </c:pt>
              </c:strCache>
            </c:strRef>
          </c:tx>
          <c:spPr>
            <a:ln w="38100">
              <a:solidFill>
                <a:srgbClr val="0000C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0944204562859899"/>
                  <c:y val="-0.0915291721930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elete val="1"/>
            </c:dLbl>
            <c:dLbl>
              <c:idx val="5"/>
              <c:layout>
                <c:manualLayout>
                  <c:x val="-0.0923690158438758"/>
                  <c:y val="-0.09522056228370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layout>
                <c:manualLayout>
                  <c:x val="-0.0912000961912974"/>
                  <c:y val="0.064019861406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0402082730925834"/>
                  <c:y val="0.086581193118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Data!$M$3:$M$13</c:f>
              <c:numCache>
                <c:formatCode>0</c:formatCode>
                <c:ptCount val="11"/>
                <c:pt idx="1">
                  <c:v>614.08</c:v>
                </c:pt>
                <c:pt idx="2">
                  <c:v>599.98</c:v>
                </c:pt>
                <c:pt idx="3">
                  <c:v>585.88</c:v>
                </c:pt>
                <c:pt idx="4">
                  <c:v>571.78</c:v>
                </c:pt>
                <c:pt idx="5">
                  <c:v>557.68</c:v>
                </c:pt>
                <c:pt idx="6">
                  <c:v>493.4308336363636</c:v>
                </c:pt>
                <c:pt idx="7">
                  <c:v>595.4065392545456</c:v>
                </c:pt>
                <c:pt idx="8">
                  <c:v>524.7</c:v>
                </c:pt>
                <c:pt idx="9">
                  <c:v>378.2969724545455</c:v>
                </c:pt>
                <c:pt idx="10">
                  <c:v>315.7957335272728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Data!$N$2</c:f>
              <c:strCache>
                <c:ptCount val="1"/>
                <c:pt idx="0">
                  <c:v>Ø 11 Subs.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224504"/>
        <c:axId val="521227560"/>
      </c:lineChart>
      <c:catAx>
        <c:axId val="521224504"/>
        <c:scaling>
          <c:orientation val="minMax"/>
        </c:scaling>
        <c:delete val="1"/>
        <c:axPos val="b"/>
        <c:majorTickMark val="out"/>
        <c:minorTickMark val="none"/>
        <c:tickLblPos val="nextTo"/>
        <c:crossAx val="521227560"/>
        <c:crosses val="autoZero"/>
        <c:auto val="1"/>
        <c:lblAlgn val="ctr"/>
        <c:lblOffset val="100"/>
        <c:noMultiLvlLbl val="0"/>
      </c:catAx>
      <c:valAx>
        <c:axId val="52122756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521224504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36035996406078"/>
          <c:w val="0.964100149989608"/>
          <c:h val="0.936935906558028"/>
        </c:manualLayout>
      </c:layout>
      <c:lineChart>
        <c:grouping val="standard"/>
        <c:varyColors val="0"/>
        <c:ser>
          <c:idx val="1"/>
          <c:order val="0"/>
          <c:tx>
            <c:strRef>
              <c:f>Data!$N$2</c:f>
              <c:strCache>
                <c:ptCount val="1"/>
                <c:pt idx="0">
                  <c:v>Ø 11 Subs.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Data!$H$2</c:f>
              <c:strCache>
                <c:ptCount val="1"/>
                <c:pt idx="0">
                  <c:v>Bern</c:v>
                </c:pt>
              </c:strCache>
            </c:strRef>
          </c:tx>
          <c:spPr>
            <a:ln w="38100">
              <a:solidFill>
                <a:srgbClr val="0000C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087240823556697"/>
                  <c:y val="-0.08187388492116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dLbl>
              <c:idx val="7"/>
              <c:layout>
                <c:manualLayout>
                  <c:x val="-0.0954457676889404"/>
                  <c:y val="-0.083324648261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 val="1"/>
            </c:dLbl>
            <c:dLbl>
              <c:idx val="10"/>
              <c:layout>
                <c:manualLayout>
                  <c:x val="-0.00486307301949107"/>
                  <c:y val="0.0978950405034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Data!$H$3:$H$13</c:f>
              <c:numCache>
                <c:formatCode>0</c:formatCode>
                <c:ptCount val="11"/>
                <c:pt idx="1">
                  <c:v>319.0852724181819</c:v>
                </c:pt>
                <c:pt idx="2">
                  <c:v>555.9320725636364</c:v>
                </c:pt>
                <c:pt idx="3">
                  <c:v>615.1437726</c:v>
                </c:pt>
                <c:pt idx="4">
                  <c:v>526.3262225454546</c:v>
                </c:pt>
                <c:pt idx="5">
                  <c:v>603.295</c:v>
                </c:pt>
                <c:pt idx="6">
                  <c:v>514.5</c:v>
                </c:pt>
                <c:pt idx="7">
                  <c:v>601.9856170363637</c:v>
                </c:pt>
                <c:pt idx="8">
                  <c:v>432.9</c:v>
                </c:pt>
                <c:pt idx="9">
                  <c:v>490.700000000001</c:v>
                </c:pt>
                <c:pt idx="10">
                  <c:v>399.7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276920"/>
        <c:axId val="521279976"/>
      </c:lineChart>
      <c:catAx>
        <c:axId val="521276920"/>
        <c:scaling>
          <c:orientation val="minMax"/>
        </c:scaling>
        <c:delete val="1"/>
        <c:axPos val="b"/>
        <c:majorTickMark val="out"/>
        <c:minorTickMark val="none"/>
        <c:tickLblPos val="nextTo"/>
        <c:crossAx val="521279976"/>
        <c:crosses val="autoZero"/>
        <c:auto val="1"/>
        <c:lblAlgn val="ctr"/>
        <c:lblOffset val="100"/>
        <c:noMultiLvlLbl val="0"/>
      </c:catAx>
      <c:valAx>
        <c:axId val="521279976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521276920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366974120977821"/>
          <c:w val="0.964100149989608"/>
          <c:h val="0.935784008493444"/>
        </c:manualLayout>
      </c:layout>
      <c:lineChart>
        <c:grouping val="standard"/>
        <c:varyColors val="0"/>
        <c:ser>
          <c:idx val="1"/>
          <c:order val="0"/>
          <c:tx>
            <c:strRef>
              <c:f>Data!$N$2</c:f>
              <c:strCache>
                <c:ptCount val="1"/>
                <c:pt idx="0">
                  <c:v>Ø 11 Subs.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Data!$I$2</c:f>
              <c:strCache>
                <c:ptCount val="1"/>
                <c:pt idx="0">
                  <c:v>Madrid</c:v>
                </c:pt>
              </c:strCache>
            </c:strRef>
          </c:tx>
          <c:spPr>
            <a:ln w="38100">
              <a:solidFill>
                <a:srgbClr val="0000C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7"/>
              <c:layout>
                <c:manualLayout>
                  <c:x val="-0.085189383114583"/>
                  <c:y val="0.0785882015093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layout>
                <c:manualLayout>
                  <c:x val="-0.0142772118836159"/>
                  <c:y val="0.0755097661781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Data!$I$3:$I$13</c:f>
              <c:numCache>
                <c:formatCode>0</c:formatCode>
                <c:ptCount val="11"/>
                <c:pt idx="1">
                  <c:v>583.85</c:v>
                </c:pt>
                <c:pt idx="2">
                  <c:v>561.36</c:v>
                </c:pt>
                <c:pt idx="3">
                  <c:v>538.87</c:v>
                </c:pt>
                <c:pt idx="4">
                  <c:v>516.38</c:v>
                </c:pt>
                <c:pt idx="5">
                  <c:v>493.89</c:v>
                </c:pt>
                <c:pt idx="6">
                  <c:v>464.8</c:v>
                </c:pt>
                <c:pt idx="7">
                  <c:v>432.9</c:v>
                </c:pt>
                <c:pt idx="8">
                  <c:v>468.9</c:v>
                </c:pt>
                <c:pt idx="9">
                  <c:v>393.4</c:v>
                </c:pt>
                <c:pt idx="10">
                  <c:v>372.1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329800"/>
        <c:axId val="521332856"/>
      </c:lineChart>
      <c:catAx>
        <c:axId val="521329800"/>
        <c:scaling>
          <c:orientation val="minMax"/>
        </c:scaling>
        <c:delete val="1"/>
        <c:axPos val="b"/>
        <c:majorTickMark val="out"/>
        <c:minorTickMark val="none"/>
        <c:tickLblPos val="nextTo"/>
        <c:crossAx val="521332856"/>
        <c:crosses val="autoZero"/>
        <c:auto val="1"/>
        <c:lblAlgn val="ctr"/>
        <c:lblOffset val="100"/>
        <c:noMultiLvlLbl val="0"/>
      </c:catAx>
      <c:valAx>
        <c:axId val="521332856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521329800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366974120977821"/>
          <c:w val="0.964100149989608"/>
          <c:h val="0.935784008493444"/>
        </c:manualLayout>
      </c:layout>
      <c:lineChart>
        <c:grouping val="standard"/>
        <c:varyColors val="0"/>
        <c:ser>
          <c:idx val="1"/>
          <c:order val="0"/>
          <c:tx>
            <c:strRef>
              <c:f>Data!$N$2</c:f>
              <c:strCache>
                <c:ptCount val="1"/>
                <c:pt idx="0">
                  <c:v>Ø 11 Subs.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Data!$E$2</c:f>
              <c:strCache>
                <c:ptCount val="1"/>
                <c:pt idx="0">
                  <c:v>Belgrade</c:v>
                </c:pt>
              </c:strCache>
            </c:strRef>
          </c:tx>
          <c:spPr>
            <a:ln w="38100">
              <a:solidFill>
                <a:srgbClr val="0000C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-0.086215107666527"/>
                  <c:y val="0.0806601591819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-0.0995486485731686"/>
                  <c:y val="0.07514255346699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elete val="1"/>
            </c:dLbl>
            <c:dLbl>
              <c:idx val="5"/>
              <c:layout>
                <c:manualLayout>
                  <c:x val="-0.087240823556697"/>
                  <c:y val="0.087972929198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dLbl>
              <c:idx val="7"/>
              <c:layout>
                <c:manualLayout>
                  <c:x val="-0.085189383114583"/>
                  <c:y val="0.096728785883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layout>
                <c:manualLayout>
                  <c:x val="-0.0091490195964371"/>
                  <c:y val="0.0877625545338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Data!$E$3:$E$13</c:f>
              <c:numCache>
                <c:formatCode>0</c:formatCode>
                <c:ptCount val="11"/>
                <c:pt idx="1">
                  <c:v>343.6</c:v>
                </c:pt>
                <c:pt idx="2">
                  <c:v>353.54</c:v>
                </c:pt>
                <c:pt idx="3">
                  <c:v>363.48</c:v>
                </c:pt>
                <c:pt idx="4">
                  <c:v>373.42</c:v>
                </c:pt>
                <c:pt idx="5">
                  <c:v>383.36</c:v>
                </c:pt>
                <c:pt idx="6">
                  <c:v>395.1</c:v>
                </c:pt>
                <c:pt idx="7">
                  <c:v>441.0</c:v>
                </c:pt>
                <c:pt idx="8">
                  <c:v>332.1</c:v>
                </c:pt>
                <c:pt idx="9">
                  <c:v>464.8</c:v>
                </c:pt>
                <c:pt idx="10">
                  <c:v>432.9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384408"/>
        <c:axId val="521387464"/>
      </c:lineChart>
      <c:catAx>
        <c:axId val="521384408"/>
        <c:scaling>
          <c:orientation val="minMax"/>
        </c:scaling>
        <c:delete val="1"/>
        <c:axPos val="b"/>
        <c:majorTickMark val="out"/>
        <c:minorTickMark val="none"/>
        <c:tickLblPos val="nextTo"/>
        <c:crossAx val="521387464"/>
        <c:crosses val="autoZero"/>
        <c:auto val="1"/>
        <c:lblAlgn val="ctr"/>
        <c:lblOffset val="100"/>
        <c:noMultiLvlLbl val="0"/>
      </c:catAx>
      <c:valAx>
        <c:axId val="521387464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521384408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Data!$N$2</c:f>
              <c:strCache>
                <c:ptCount val="1"/>
                <c:pt idx="0">
                  <c:v>Ø 11 Subs.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Data!$F$2</c:f>
              <c:strCache>
                <c:ptCount val="1"/>
                <c:pt idx="0">
                  <c:v>Zagreb</c:v>
                </c:pt>
              </c:strCache>
            </c:strRef>
          </c:tx>
          <c:spPr>
            <a:ln w="38100">
              <a:solidFill>
                <a:srgbClr val="0000C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0872410102186778"/>
                  <c:y val="-0.0814564731555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dLbl>
              <c:idx val="7"/>
              <c:layout>
                <c:manualLayout>
                  <c:x val="-0.0954458763577812"/>
                  <c:y val="-0.0825997284022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 val="1"/>
            </c:dLbl>
            <c:dLbl>
              <c:idx val="9"/>
              <c:layout>
                <c:manualLayout>
                  <c:x val="-0.0510168472723856"/>
                  <c:y val="0.0819039144221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0486311668777672"/>
                  <c:y val="-0.0736118490254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Data!$F$3:$F$13</c:f>
              <c:numCache>
                <c:formatCode>0</c:formatCode>
                <c:ptCount val="11"/>
                <c:pt idx="1">
                  <c:v>635.296</c:v>
                </c:pt>
                <c:pt idx="2">
                  <c:v>611.1319999999999</c:v>
                </c:pt>
                <c:pt idx="3">
                  <c:v>586.968</c:v>
                </c:pt>
                <c:pt idx="4">
                  <c:v>562.804</c:v>
                </c:pt>
                <c:pt idx="5">
                  <c:v>538.64</c:v>
                </c:pt>
                <c:pt idx="6">
                  <c:v>472.5</c:v>
                </c:pt>
                <c:pt idx="7">
                  <c:v>602.64</c:v>
                </c:pt>
                <c:pt idx="8">
                  <c:v>405.9</c:v>
                </c:pt>
                <c:pt idx="9">
                  <c:v>393.4</c:v>
                </c:pt>
                <c:pt idx="10">
                  <c:v>456.3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437944"/>
        <c:axId val="521441000"/>
      </c:lineChart>
      <c:catAx>
        <c:axId val="521437944"/>
        <c:scaling>
          <c:orientation val="minMax"/>
        </c:scaling>
        <c:delete val="1"/>
        <c:axPos val="b"/>
        <c:majorTickMark val="out"/>
        <c:minorTickMark val="none"/>
        <c:tickLblPos val="nextTo"/>
        <c:crossAx val="521441000"/>
        <c:crosses val="autoZero"/>
        <c:auto val="1"/>
        <c:lblAlgn val="ctr"/>
        <c:lblOffset val="100"/>
        <c:noMultiLvlLbl val="0"/>
      </c:catAx>
      <c:valAx>
        <c:axId val="52144100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521437944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366974120977821"/>
          <c:w val="0.964100149989608"/>
          <c:h val="0.935784008493444"/>
        </c:manualLayout>
      </c:layout>
      <c:lineChart>
        <c:grouping val="standard"/>
        <c:varyColors val="0"/>
        <c:ser>
          <c:idx val="1"/>
          <c:order val="0"/>
          <c:tx>
            <c:strRef>
              <c:f>Data!$N$2</c:f>
              <c:strCache>
                <c:ptCount val="1"/>
                <c:pt idx="0">
                  <c:v>Ø 11 Subs.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Data!$G$2</c:f>
              <c:strCache>
                <c:ptCount val="1"/>
                <c:pt idx="0">
                  <c:v>Zürich</c:v>
                </c:pt>
              </c:strCache>
            </c:strRef>
          </c:tx>
          <c:spPr>
            <a:ln w="38100">
              <a:solidFill>
                <a:srgbClr val="0000C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0.0913432381150745"/>
                  <c:y val="0.064150813402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0339077682255368"/>
                  <c:y val="-0.05947079531191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841639318796973"/>
                  <c:y val="0.0717192049529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elete val="1"/>
            </c:dLbl>
            <c:dLbl>
              <c:idx val="5"/>
              <c:layout>
                <c:manualLayout>
                  <c:x val="0.00506645095054003"/>
                  <c:y val="0.00460660765253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dLbl>
              <c:idx val="7"/>
              <c:layout>
                <c:manualLayout>
                  <c:x val="-0.0544203380603509"/>
                  <c:y val="0.0629584439842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0892919248529753"/>
                  <c:y val="-0.0729643335198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delete val="1"/>
            </c:dLbl>
            <c:dLbl>
              <c:idx val="10"/>
              <c:layout>
                <c:manualLayout>
                  <c:x val="-0.0100830221429723"/>
                  <c:y val="0.0615098028273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Data!$G$3:$G$13</c:f>
              <c:numCache>
                <c:formatCode>0</c:formatCode>
                <c:ptCount val="11"/>
                <c:pt idx="1">
                  <c:v>256.5840334909091</c:v>
                </c:pt>
                <c:pt idx="2">
                  <c:v>335.5329668727273</c:v>
                </c:pt>
                <c:pt idx="3">
                  <c:v>230.2677223636364</c:v>
                </c:pt>
                <c:pt idx="4">
                  <c:v>365.1388168909091</c:v>
                </c:pt>
                <c:pt idx="5">
                  <c:v>351.9806613272728</c:v>
                </c:pt>
                <c:pt idx="6">
                  <c:v>401.3237446909092</c:v>
                </c:pt>
                <c:pt idx="7">
                  <c:v>388.12</c:v>
                </c:pt>
                <c:pt idx="8">
                  <c:v>621.7228503818183</c:v>
                </c:pt>
                <c:pt idx="9">
                  <c:v>455.0</c:v>
                </c:pt>
                <c:pt idx="10">
                  <c:v>395.1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490824"/>
        <c:axId val="521493880"/>
      </c:lineChart>
      <c:catAx>
        <c:axId val="521490824"/>
        <c:scaling>
          <c:orientation val="minMax"/>
        </c:scaling>
        <c:delete val="1"/>
        <c:axPos val="b"/>
        <c:majorTickMark val="out"/>
        <c:minorTickMark val="none"/>
        <c:tickLblPos val="nextTo"/>
        <c:crossAx val="521493880"/>
        <c:crosses val="autoZero"/>
        <c:auto val="1"/>
        <c:lblAlgn val="ctr"/>
        <c:lblOffset val="100"/>
        <c:noMultiLvlLbl val="0"/>
      </c:catAx>
      <c:valAx>
        <c:axId val="52149388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521490824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04632"/>
        <c:axId val="499607832"/>
      </c:lineChart>
      <c:scatterChart>
        <c:scatterStyle val="lineMarker"/>
        <c:varyColors val="0"/>
        <c:ser>
          <c:idx val="0"/>
          <c:order val="1"/>
          <c:tx>
            <c:strRef>
              <c:f>Data!$D$2</c:f>
              <c:strCache>
                <c:ptCount val="1"/>
                <c:pt idx="0">
                  <c:v>Frankfurt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Pt>
            <c:idx val="0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1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spPr>
              <a:ln w="28575">
                <a:noFill/>
              </a:ln>
            </c:spPr>
          </c:dPt>
          <c:dPt>
            <c:idx val="1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2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2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3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3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4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Data!$D$19:$D$22</c:f>
              <c:numCache>
                <c:formatCode>General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1.5</c:v>
                </c:pt>
                <c:pt idx="3">
                  <c:v>#N/A</c:v>
                </c:pt>
              </c:numCache>
            </c:numRef>
          </c:xVal>
          <c:yVal>
            <c:numRef>
              <c:f>Data!$B$19:$B$22</c:f>
              <c:numCache>
                <c:formatCode>0</c:formatCode>
                <c:ptCount val="4"/>
                <c:pt idx="0">
                  <c:v>358.02</c:v>
                </c:pt>
                <c:pt idx="1">
                  <c:v>358.02</c:v>
                </c:pt>
                <c:pt idx="2">
                  <c:v>358.02</c:v>
                </c:pt>
                <c:pt idx="3">
                  <c:v>358.02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604632"/>
        <c:axId val="499607832"/>
      </c:scatterChart>
      <c:catAx>
        <c:axId val="499604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99607832"/>
        <c:crosses val="autoZero"/>
        <c:auto val="1"/>
        <c:lblAlgn val="ctr"/>
        <c:lblOffset val="100"/>
        <c:noMultiLvlLbl val="0"/>
      </c:catAx>
      <c:valAx>
        <c:axId val="499607832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499604632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1"/>
          <c:order val="0"/>
          <c:tx>
            <c:strRef>
              <c:f>Data!$N$2</c:f>
              <c:strCache>
                <c:ptCount val="1"/>
                <c:pt idx="0">
                  <c:v>Ø 11 Subs.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Data!$J$2</c:f>
              <c:strCache>
                <c:ptCount val="1"/>
                <c:pt idx="0">
                  <c:v>Barcelona</c:v>
                </c:pt>
              </c:strCache>
            </c:strRef>
          </c:tx>
          <c:spPr>
            <a:ln w="38100">
              <a:solidFill>
                <a:srgbClr val="0000C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0.0964714304022533"/>
                  <c:y val="-0.0775056853530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102625587080214"/>
                  <c:y val="-0.08720054657835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dLbl>
              <c:idx val="7"/>
              <c:layout>
                <c:manualLayout>
                  <c:x val="-0.162112376091105"/>
                  <c:y val="0.0119833868038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04676501714512"/>
                  <c:y val="0.084483870706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delete val="1"/>
            </c:dLbl>
            <c:dLbl>
              <c:idx val="10"/>
              <c:layout>
                <c:manualLayout>
                  <c:x val="-0.0100830221429723"/>
                  <c:y val="-0.08295369658350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Data!$J$3:$J$13</c:f>
              <c:numCache>
                <c:formatCode>0</c:formatCode>
                <c:ptCount val="11"/>
                <c:pt idx="1">
                  <c:v>529.6157614363637</c:v>
                </c:pt>
                <c:pt idx="2">
                  <c:v>555.9320725636364</c:v>
                </c:pt>
                <c:pt idx="3">
                  <c:v>624.228</c:v>
                </c:pt>
                <c:pt idx="4">
                  <c:v>605.064</c:v>
                </c:pt>
                <c:pt idx="5">
                  <c:v>585.9</c:v>
                </c:pt>
                <c:pt idx="6">
                  <c:v>555.9320725636364</c:v>
                </c:pt>
                <c:pt idx="7">
                  <c:v>716.04</c:v>
                </c:pt>
                <c:pt idx="8">
                  <c:v>456.3</c:v>
                </c:pt>
                <c:pt idx="9">
                  <c:v>455.0</c:v>
                </c:pt>
                <c:pt idx="10">
                  <c:v>524.7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542648"/>
        <c:axId val="521545640"/>
      </c:lineChart>
      <c:catAx>
        <c:axId val="521542648"/>
        <c:scaling>
          <c:orientation val="minMax"/>
        </c:scaling>
        <c:delete val="1"/>
        <c:axPos val="b"/>
        <c:majorTickMark val="out"/>
        <c:minorTickMark val="none"/>
        <c:tickLblPos val="nextTo"/>
        <c:crossAx val="521545640"/>
        <c:crosses val="autoZero"/>
        <c:auto val="1"/>
        <c:lblAlgn val="ctr"/>
        <c:lblOffset val="100"/>
        <c:noMultiLvlLbl val="0"/>
      </c:catAx>
      <c:valAx>
        <c:axId val="52154564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521542648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366974120977821"/>
          <c:w val="0.964100149989608"/>
          <c:h val="0.935784008493444"/>
        </c:manualLayout>
      </c:layout>
      <c:lineChart>
        <c:grouping val="standard"/>
        <c:varyColors val="0"/>
        <c:ser>
          <c:idx val="1"/>
          <c:order val="0"/>
          <c:tx>
            <c:strRef>
              <c:f>Data!$N$2</c:f>
              <c:strCache>
                <c:ptCount val="1"/>
                <c:pt idx="0">
                  <c:v>Ø 11 Subs.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Data!$K$2</c:f>
              <c:strCache>
                <c:ptCount val="1"/>
                <c:pt idx="0">
                  <c:v>Vienna</c:v>
                </c:pt>
              </c:strCache>
            </c:strRef>
          </c:tx>
          <c:spPr>
            <a:ln w="38100">
              <a:solidFill>
                <a:srgbClr val="0000C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dLbl>
              <c:idx val="10"/>
              <c:layout>
                <c:manualLayout>
                  <c:x val="-0.0553027921157217"/>
                  <c:y val="0.004774284895519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Data!$K$3:$K$13</c:f>
              <c:numCache>
                <c:formatCode>0</c:formatCode>
                <c:ptCount val="11"/>
                <c:pt idx="1">
                  <c:v>98.42</c:v>
                </c:pt>
                <c:pt idx="2">
                  <c:v>152.82</c:v>
                </c:pt>
                <c:pt idx="3">
                  <c:v>207.22</c:v>
                </c:pt>
                <c:pt idx="4">
                  <c:v>261.62</c:v>
                </c:pt>
                <c:pt idx="5">
                  <c:v>316.02</c:v>
                </c:pt>
                <c:pt idx="6">
                  <c:v>405.3</c:v>
                </c:pt>
                <c:pt idx="7">
                  <c:v>459.2</c:v>
                </c:pt>
                <c:pt idx="8">
                  <c:v>319.0852724181819</c:v>
                </c:pt>
                <c:pt idx="9">
                  <c:v>459.2</c:v>
                </c:pt>
                <c:pt idx="10">
                  <c:v>590.0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591464"/>
        <c:axId val="521594520"/>
      </c:lineChart>
      <c:catAx>
        <c:axId val="521591464"/>
        <c:scaling>
          <c:orientation val="minMax"/>
        </c:scaling>
        <c:delete val="1"/>
        <c:axPos val="b"/>
        <c:majorTickMark val="out"/>
        <c:minorTickMark val="none"/>
        <c:tickLblPos val="nextTo"/>
        <c:crossAx val="521594520"/>
        <c:crosses val="autoZero"/>
        <c:auto val="1"/>
        <c:lblAlgn val="ctr"/>
        <c:lblOffset val="100"/>
        <c:noMultiLvlLbl val="0"/>
      </c:catAx>
      <c:valAx>
        <c:axId val="52159452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521591464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36035996406078"/>
          <c:w val="0.964100149989608"/>
          <c:h val="0.936935906558028"/>
        </c:manualLayout>
      </c:layout>
      <c:lineChart>
        <c:grouping val="standard"/>
        <c:varyColors val="0"/>
        <c:ser>
          <c:idx val="1"/>
          <c:order val="0"/>
          <c:tx>
            <c:strRef>
              <c:f>Data!$N$2</c:f>
              <c:strCache>
                <c:ptCount val="1"/>
                <c:pt idx="0">
                  <c:v>Ø 11 Subs.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Data!$L$2</c:f>
              <c:strCache>
                <c:ptCount val="1"/>
                <c:pt idx="0">
                  <c:v>Milan</c:v>
                </c:pt>
              </c:strCache>
            </c:strRef>
          </c:tx>
          <c:spPr>
            <a:ln w="38100">
              <a:solidFill>
                <a:srgbClr val="0000C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0995486485731687"/>
                  <c:y val="-0.0970873740858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elete val="1"/>
            </c:dLbl>
            <c:dLbl>
              <c:idx val="5"/>
              <c:layout>
                <c:manualLayout>
                  <c:x val="-0.102625400418233"/>
                  <c:y val="-0.0889900413907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10"/>
              <c:layout>
                <c:manualLayout>
                  <c:x val="-0.00486307301949107"/>
                  <c:y val="0.0978947768378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Data!$L$3:$L$13</c:f>
              <c:numCache>
                <c:formatCode>0</c:formatCode>
                <c:ptCount val="11"/>
                <c:pt idx="1">
                  <c:v>509.1</c:v>
                </c:pt>
                <c:pt idx="2">
                  <c:v>500.56</c:v>
                </c:pt>
                <c:pt idx="3">
                  <c:v>492.02</c:v>
                </c:pt>
                <c:pt idx="4">
                  <c:v>483.48</c:v>
                </c:pt>
                <c:pt idx="5">
                  <c:v>474.94</c:v>
                </c:pt>
                <c:pt idx="6">
                  <c:v>499.8</c:v>
                </c:pt>
                <c:pt idx="7">
                  <c:v>399.7</c:v>
                </c:pt>
                <c:pt idx="8">
                  <c:v>432.9</c:v>
                </c:pt>
                <c:pt idx="9">
                  <c:v>514.5</c:v>
                </c:pt>
                <c:pt idx="10">
                  <c:v>399.7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644952"/>
        <c:axId val="521648008"/>
      </c:lineChart>
      <c:catAx>
        <c:axId val="52164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521648008"/>
        <c:crosses val="autoZero"/>
        <c:auto val="1"/>
        <c:lblAlgn val="ctr"/>
        <c:lblOffset val="100"/>
        <c:noMultiLvlLbl val="0"/>
      </c:catAx>
      <c:valAx>
        <c:axId val="521648008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521644952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36035996406078"/>
          <c:w val="0.964100149989608"/>
          <c:h val="0.936935906558028"/>
        </c:manualLayout>
      </c:layout>
      <c:lineChart>
        <c:grouping val="standard"/>
        <c:varyColors val="0"/>
        <c:ser>
          <c:idx val="1"/>
          <c:order val="0"/>
          <c:tx>
            <c:strRef>
              <c:f>Data!$N$2</c:f>
              <c:strCache>
                <c:ptCount val="1"/>
                <c:pt idx="0">
                  <c:v>Ø 11 Subs.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dLbls>
            <c:dLbl>
              <c:idx val="1"/>
              <c:delete val="1"/>
            </c:dLbl>
            <c:dLbl>
              <c:idx val="2"/>
              <c:layout>
                <c:manualLayout>
                  <c:x val="-0.0903178833845032"/>
                  <c:y val="-0.1010461666946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elete val="1"/>
            </c:dLbl>
            <c:dLbl>
              <c:idx val="4"/>
              <c:layout>
                <c:manualLayout>
                  <c:x val="-0.0933945572364278"/>
                  <c:y val="-0.1065167251161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delete val="1"/>
            </c:dLbl>
            <c:dLbl>
              <c:idx val="6"/>
              <c:layout>
                <c:manualLayout>
                  <c:x val="-0.0964716355754083"/>
                  <c:y val="-0.101502729757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delete val="1"/>
            </c:dLbl>
            <c:dLbl>
              <c:idx val="8"/>
              <c:layout>
                <c:manualLayout>
                  <c:x val="-0.0892919248529753"/>
                  <c:y val="-0.0993961801420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delete val="1"/>
            </c:dLbl>
            <c:dLbl>
              <c:idx val="10"/>
              <c:layout>
                <c:manualLayout>
                  <c:x val="-0.013214156441978"/>
                  <c:y val="-0.0835802985324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692760"/>
        <c:axId val="521695736"/>
      </c:lineChart>
      <c:catAx>
        <c:axId val="521692760"/>
        <c:scaling>
          <c:orientation val="minMax"/>
        </c:scaling>
        <c:delete val="1"/>
        <c:axPos val="b"/>
        <c:majorTickMark val="out"/>
        <c:minorTickMark val="none"/>
        <c:tickLblPos val="nextTo"/>
        <c:crossAx val="521695736"/>
        <c:crosses val="autoZero"/>
        <c:auto val="1"/>
        <c:lblAlgn val="ctr"/>
        <c:lblOffset val="100"/>
        <c:noMultiLvlLbl val="0"/>
      </c:catAx>
      <c:valAx>
        <c:axId val="521695736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521692760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C000"/>
            </a:solidFill>
            <a:ln w="25400">
              <a:noFill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cat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25400"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1730040"/>
        <c:axId val="521733368"/>
      </c:barChart>
      <c:barChart>
        <c:barDir val="bar"/>
        <c:grouping val="clustered"/>
        <c:varyColors val="0"/>
        <c:ser>
          <c:idx val="1"/>
          <c:order val="1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1736408"/>
        <c:axId val="521739464"/>
      </c:barChart>
      <c:catAx>
        <c:axId val="5217300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521733368"/>
        <c:crosses val="autoZero"/>
        <c:auto val="1"/>
        <c:lblAlgn val="ctr"/>
        <c:lblOffset val="100"/>
        <c:tickMarkSkip val="1"/>
        <c:noMultiLvlLbl val="0"/>
      </c:catAx>
      <c:valAx>
        <c:axId val="52173336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521730040"/>
        <c:crosses val="autoZero"/>
        <c:crossBetween val="between"/>
        <c:majorUnit val="2.6829"/>
        <c:minorUnit val="2.6829"/>
      </c:valAx>
      <c:catAx>
        <c:axId val="521736408"/>
        <c:scaling>
          <c:orientation val="maxMin"/>
        </c:scaling>
        <c:delete val="1"/>
        <c:axPos val="l"/>
        <c:majorTickMark val="out"/>
        <c:minorTickMark val="none"/>
        <c:tickLblPos val="nextTo"/>
        <c:crossAx val="521739464"/>
        <c:crosses val="autoZero"/>
        <c:auto val="1"/>
        <c:lblAlgn val="ctr"/>
        <c:lblOffset val="100"/>
        <c:noMultiLvlLbl val="0"/>
      </c:catAx>
      <c:valAx>
        <c:axId val="521739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1736408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C000"/>
            </a:solidFill>
            <a:ln w="25400">
              <a:noFill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cat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25400"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1772888"/>
        <c:axId val="521776216"/>
      </c:barChart>
      <c:barChart>
        <c:barDir val="bar"/>
        <c:grouping val="clustered"/>
        <c:varyColors val="0"/>
        <c:ser>
          <c:idx val="1"/>
          <c:order val="1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1779256"/>
        <c:axId val="521782312"/>
      </c:barChart>
      <c:catAx>
        <c:axId val="521772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521776216"/>
        <c:crosses val="autoZero"/>
        <c:auto val="1"/>
        <c:lblAlgn val="ctr"/>
        <c:lblOffset val="100"/>
        <c:tickMarkSkip val="1"/>
        <c:noMultiLvlLbl val="0"/>
      </c:catAx>
      <c:valAx>
        <c:axId val="521776216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521772888"/>
        <c:crosses val="autoZero"/>
        <c:crossBetween val="between"/>
        <c:majorUnit val="2.6829"/>
        <c:minorUnit val="2.6829"/>
      </c:valAx>
      <c:catAx>
        <c:axId val="521779256"/>
        <c:scaling>
          <c:orientation val="maxMin"/>
        </c:scaling>
        <c:delete val="1"/>
        <c:axPos val="l"/>
        <c:majorTickMark val="out"/>
        <c:minorTickMark val="none"/>
        <c:tickLblPos val="nextTo"/>
        <c:crossAx val="521782312"/>
        <c:crosses val="autoZero"/>
        <c:auto val="1"/>
        <c:lblAlgn val="ctr"/>
        <c:lblOffset val="100"/>
        <c:noMultiLvlLbl val="0"/>
      </c:catAx>
      <c:valAx>
        <c:axId val="521782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177925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C000"/>
            </a:solidFill>
            <a:ln w="25400">
              <a:noFill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cat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25400"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1815736"/>
        <c:axId val="521819064"/>
      </c:barChart>
      <c:barChart>
        <c:barDir val="bar"/>
        <c:grouping val="clustered"/>
        <c:varyColors val="0"/>
        <c:ser>
          <c:idx val="1"/>
          <c:order val="1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1822104"/>
        <c:axId val="521825160"/>
      </c:barChart>
      <c:catAx>
        <c:axId val="5218157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521819064"/>
        <c:crosses val="autoZero"/>
        <c:auto val="1"/>
        <c:lblAlgn val="ctr"/>
        <c:lblOffset val="100"/>
        <c:tickMarkSkip val="1"/>
        <c:noMultiLvlLbl val="0"/>
      </c:catAx>
      <c:valAx>
        <c:axId val="52181906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521815736"/>
        <c:crosses val="autoZero"/>
        <c:crossBetween val="between"/>
        <c:majorUnit val="2.6829"/>
        <c:minorUnit val="2.6829"/>
      </c:valAx>
      <c:catAx>
        <c:axId val="521822104"/>
        <c:scaling>
          <c:orientation val="maxMin"/>
        </c:scaling>
        <c:delete val="1"/>
        <c:axPos val="l"/>
        <c:majorTickMark val="out"/>
        <c:minorTickMark val="none"/>
        <c:tickLblPos val="nextTo"/>
        <c:crossAx val="521825160"/>
        <c:crosses val="autoZero"/>
        <c:auto val="1"/>
        <c:lblAlgn val="ctr"/>
        <c:lblOffset val="100"/>
        <c:noMultiLvlLbl val="0"/>
      </c:catAx>
      <c:valAx>
        <c:axId val="521825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1822104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C000"/>
            </a:solidFill>
            <a:ln w="25400">
              <a:noFill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cat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25400"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1858584"/>
        <c:axId val="521861912"/>
      </c:barChart>
      <c:barChart>
        <c:barDir val="bar"/>
        <c:grouping val="clustered"/>
        <c:varyColors val="0"/>
        <c:ser>
          <c:idx val="1"/>
          <c:order val="1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1864952"/>
        <c:axId val="521868008"/>
      </c:barChart>
      <c:catAx>
        <c:axId val="5218585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521861912"/>
        <c:crosses val="autoZero"/>
        <c:auto val="1"/>
        <c:lblAlgn val="ctr"/>
        <c:lblOffset val="100"/>
        <c:tickMarkSkip val="1"/>
        <c:noMultiLvlLbl val="0"/>
      </c:catAx>
      <c:valAx>
        <c:axId val="52186191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521858584"/>
        <c:crosses val="autoZero"/>
        <c:crossBetween val="between"/>
        <c:majorUnit val="2.6829"/>
        <c:minorUnit val="2.6829"/>
      </c:valAx>
      <c:catAx>
        <c:axId val="521864952"/>
        <c:scaling>
          <c:orientation val="maxMin"/>
        </c:scaling>
        <c:delete val="1"/>
        <c:axPos val="l"/>
        <c:majorTickMark val="out"/>
        <c:minorTickMark val="none"/>
        <c:tickLblPos val="nextTo"/>
        <c:crossAx val="521868008"/>
        <c:crosses val="autoZero"/>
        <c:auto val="1"/>
        <c:lblAlgn val="ctr"/>
        <c:lblOffset val="100"/>
        <c:noMultiLvlLbl val="0"/>
      </c:catAx>
      <c:valAx>
        <c:axId val="521868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186495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C000"/>
            </a:solidFill>
            <a:ln w="25400">
              <a:noFill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cat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25400"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1901512"/>
        <c:axId val="521904840"/>
      </c:barChart>
      <c:barChart>
        <c:barDir val="bar"/>
        <c:grouping val="clustered"/>
        <c:varyColors val="0"/>
        <c:ser>
          <c:idx val="1"/>
          <c:order val="1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1907880"/>
        <c:axId val="521910936"/>
      </c:barChart>
      <c:catAx>
        <c:axId val="5219015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521904840"/>
        <c:crosses val="autoZero"/>
        <c:auto val="1"/>
        <c:lblAlgn val="ctr"/>
        <c:lblOffset val="100"/>
        <c:tickMarkSkip val="1"/>
        <c:noMultiLvlLbl val="0"/>
      </c:catAx>
      <c:valAx>
        <c:axId val="52190484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521901512"/>
        <c:crosses val="autoZero"/>
        <c:crossBetween val="between"/>
        <c:majorUnit val="2.6829"/>
        <c:minorUnit val="2.6829"/>
      </c:valAx>
      <c:catAx>
        <c:axId val="521907880"/>
        <c:scaling>
          <c:orientation val="maxMin"/>
        </c:scaling>
        <c:delete val="1"/>
        <c:axPos val="l"/>
        <c:majorTickMark val="out"/>
        <c:minorTickMark val="none"/>
        <c:tickLblPos val="nextTo"/>
        <c:crossAx val="521910936"/>
        <c:crosses val="autoZero"/>
        <c:auto val="1"/>
        <c:lblAlgn val="ctr"/>
        <c:lblOffset val="100"/>
        <c:noMultiLvlLbl val="0"/>
      </c:catAx>
      <c:valAx>
        <c:axId val="521910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190788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C000"/>
            </a:solidFill>
            <a:ln w="25400">
              <a:noFill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cat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25400"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1944360"/>
        <c:axId val="521947688"/>
      </c:barChart>
      <c:barChart>
        <c:barDir val="bar"/>
        <c:grouping val="clustered"/>
        <c:varyColors val="0"/>
        <c:ser>
          <c:idx val="1"/>
          <c:order val="1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1950728"/>
        <c:axId val="521953784"/>
      </c:barChart>
      <c:catAx>
        <c:axId val="5219443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521947688"/>
        <c:crosses val="autoZero"/>
        <c:auto val="1"/>
        <c:lblAlgn val="ctr"/>
        <c:lblOffset val="100"/>
        <c:tickMarkSkip val="1"/>
        <c:noMultiLvlLbl val="0"/>
      </c:catAx>
      <c:valAx>
        <c:axId val="52194768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521944360"/>
        <c:crosses val="autoZero"/>
        <c:crossBetween val="between"/>
        <c:majorUnit val="2.6829"/>
        <c:minorUnit val="2.6829"/>
      </c:valAx>
      <c:catAx>
        <c:axId val="521950728"/>
        <c:scaling>
          <c:orientation val="maxMin"/>
        </c:scaling>
        <c:delete val="1"/>
        <c:axPos val="l"/>
        <c:majorTickMark val="out"/>
        <c:minorTickMark val="none"/>
        <c:tickLblPos val="nextTo"/>
        <c:crossAx val="521953784"/>
        <c:crosses val="autoZero"/>
        <c:auto val="1"/>
        <c:lblAlgn val="ctr"/>
        <c:lblOffset val="100"/>
        <c:noMultiLvlLbl val="0"/>
      </c:catAx>
      <c:valAx>
        <c:axId val="521953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1950728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57320"/>
        <c:axId val="499660520"/>
      </c:lineChart>
      <c:scatterChart>
        <c:scatterStyle val="lineMarker"/>
        <c:varyColors val="0"/>
        <c:ser>
          <c:idx val="0"/>
          <c:order val="1"/>
          <c:tx>
            <c:strRef>
              <c:f>Data!$E$2</c:f>
              <c:strCache>
                <c:ptCount val="1"/>
                <c:pt idx="0">
                  <c:v>Belgrade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Pt>
            <c:idx val="0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1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spPr>
              <a:ln w="28575">
                <a:noFill/>
              </a:ln>
            </c:spPr>
          </c:dPt>
          <c:dPt>
            <c:idx val="1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2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2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3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3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4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Data!$E$19:$E$22</c:f>
              <c:numCache>
                <c:formatCode>General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Data!$B$19:$B$22</c:f>
              <c:numCache>
                <c:formatCode>0</c:formatCode>
                <c:ptCount val="4"/>
                <c:pt idx="0">
                  <c:v>358.02</c:v>
                </c:pt>
                <c:pt idx="1">
                  <c:v>358.02</c:v>
                </c:pt>
                <c:pt idx="2">
                  <c:v>358.02</c:v>
                </c:pt>
                <c:pt idx="3">
                  <c:v>358.02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657320"/>
        <c:axId val="499660520"/>
      </c:scatterChart>
      <c:catAx>
        <c:axId val="499657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99660520"/>
        <c:crosses val="autoZero"/>
        <c:auto val="1"/>
        <c:lblAlgn val="ctr"/>
        <c:lblOffset val="100"/>
        <c:noMultiLvlLbl val="0"/>
      </c:catAx>
      <c:valAx>
        <c:axId val="49966052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499657320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C000"/>
            </a:solidFill>
            <a:ln w="25400">
              <a:noFill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cat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25400"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1987768"/>
        <c:axId val="521991096"/>
      </c:barChart>
      <c:barChart>
        <c:barDir val="bar"/>
        <c:grouping val="clustered"/>
        <c:varyColors val="0"/>
        <c:ser>
          <c:idx val="1"/>
          <c:order val="1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1994136"/>
        <c:axId val="521997192"/>
      </c:barChart>
      <c:catAx>
        <c:axId val="5219877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521991096"/>
        <c:crosses val="autoZero"/>
        <c:auto val="1"/>
        <c:lblAlgn val="ctr"/>
        <c:lblOffset val="100"/>
        <c:tickMarkSkip val="1"/>
        <c:noMultiLvlLbl val="0"/>
      </c:catAx>
      <c:valAx>
        <c:axId val="521991096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521987768"/>
        <c:crosses val="autoZero"/>
        <c:crossBetween val="between"/>
        <c:majorUnit val="2.6829"/>
        <c:minorUnit val="2.6829"/>
      </c:valAx>
      <c:catAx>
        <c:axId val="521994136"/>
        <c:scaling>
          <c:orientation val="maxMin"/>
        </c:scaling>
        <c:delete val="1"/>
        <c:axPos val="l"/>
        <c:majorTickMark val="out"/>
        <c:minorTickMark val="none"/>
        <c:tickLblPos val="nextTo"/>
        <c:crossAx val="521997192"/>
        <c:crosses val="autoZero"/>
        <c:auto val="1"/>
        <c:lblAlgn val="ctr"/>
        <c:lblOffset val="100"/>
        <c:noMultiLvlLbl val="0"/>
      </c:catAx>
      <c:valAx>
        <c:axId val="521997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199413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C000"/>
            </a:solidFill>
            <a:ln w="25400">
              <a:noFill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cat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25400"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2030616"/>
        <c:axId val="522033944"/>
      </c:barChart>
      <c:barChart>
        <c:barDir val="bar"/>
        <c:grouping val="clustered"/>
        <c:varyColors val="0"/>
        <c:ser>
          <c:idx val="1"/>
          <c:order val="1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036984"/>
        <c:axId val="522040040"/>
      </c:barChart>
      <c:catAx>
        <c:axId val="5220306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522033944"/>
        <c:crosses val="autoZero"/>
        <c:auto val="1"/>
        <c:lblAlgn val="ctr"/>
        <c:lblOffset val="100"/>
        <c:tickMarkSkip val="1"/>
        <c:noMultiLvlLbl val="0"/>
      </c:catAx>
      <c:valAx>
        <c:axId val="52203394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522030616"/>
        <c:crosses val="autoZero"/>
        <c:crossBetween val="between"/>
        <c:majorUnit val="2.6829"/>
        <c:minorUnit val="2.6829"/>
      </c:valAx>
      <c:catAx>
        <c:axId val="522036984"/>
        <c:scaling>
          <c:orientation val="maxMin"/>
        </c:scaling>
        <c:delete val="1"/>
        <c:axPos val="l"/>
        <c:majorTickMark val="out"/>
        <c:minorTickMark val="none"/>
        <c:tickLblPos val="nextTo"/>
        <c:crossAx val="522040040"/>
        <c:crosses val="autoZero"/>
        <c:auto val="1"/>
        <c:lblAlgn val="ctr"/>
        <c:lblOffset val="100"/>
        <c:noMultiLvlLbl val="0"/>
      </c:catAx>
      <c:valAx>
        <c:axId val="522040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2036984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C000"/>
            </a:solidFill>
            <a:ln w="25400">
              <a:noFill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cat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25400"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2073464"/>
        <c:axId val="522076792"/>
      </c:barChart>
      <c:barChart>
        <c:barDir val="bar"/>
        <c:grouping val="clustered"/>
        <c:varyColors val="0"/>
        <c:ser>
          <c:idx val="1"/>
          <c:order val="1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079832"/>
        <c:axId val="522082888"/>
      </c:barChart>
      <c:catAx>
        <c:axId val="5220734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522076792"/>
        <c:crosses val="autoZero"/>
        <c:auto val="1"/>
        <c:lblAlgn val="ctr"/>
        <c:lblOffset val="100"/>
        <c:tickMarkSkip val="1"/>
        <c:noMultiLvlLbl val="0"/>
      </c:catAx>
      <c:valAx>
        <c:axId val="52207679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522073464"/>
        <c:crosses val="autoZero"/>
        <c:crossBetween val="between"/>
        <c:majorUnit val="2.6829"/>
        <c:minorUnit val="2.6829"/>
      </c:valAx>
      <c:catAx>
        <c:axId val="522079832"/>
        <c:scaling>
          <c:orientation val="maxMin"/>
        </c:scaling>
        <c:delete val="1"/>
        <c:axPos val="l"/>
        <c:majorTickMark val="out"/>
        <c:minorTickMark val="none"/>
        <c:tickLblPos val="nextTo"/>
        <c:crossAx val="522082888"/>
        <c:crosses val="autoZero"/>
        <c:auto val="1"/>
        <c:lblAlgn val="ctr"/>
        <c:lblOffset val="100"/>
        <c:noMultiLvlLbl val="0"/>
      </c:catAx>
      <c:valAx>
        <c:axId val="522082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207983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C000"/>
            </a:solidFill>
            <a:ln w="25400">
              <a:noFill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cat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25400"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2116312"/>
        <c:axId val="522119640"/>
      </c:barChart>
      <c:barChart>
        <c:barDir val="bar"/>
        <c:grouping val="clustered"/>
        <c:varyColors val="0"/>
        <c:ser>
          <c:idx val="1"/>
          <c:order val="1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122680"/>
        <c:axId val="522125736"/>
      </c:barChart>
      <c:catAx>
        <c:axId val="5221163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522119640"/>
        <c:crosses val="autoZero"/>
        <c:auto val="1"/>
        <c:lblAlgn val="ctr"/>
        <c:lblOffset val="100"/>
        <c:tickMarkSkip val="1"/>
        <c:noMultiLvlLbl val="0"/>
      </c:catAx>
      <c:valAx>
        <c:axId val="52211964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522116312"/>
        <c:crosses val="autoZero"/>
        <c:crossBetween val="between"/>
        <c:majorUnit val="2.6829"/>
        <c:minorUnit val="2.6829"/>
      </c:valAx>
      <c:catAx>
        <c:axId val="522122680"/>
        <c:scaling>
          <c:orientation val="maxMin"/>
        </c:scaling>
        <c:delete val="1"/>
        <c:axPos val="l"/>
        <c:majorTickMark val="out"/>
        <c:minorTickMark val="none"/>
        <c:tickLblPos val="nextTo"/>
        <c:crossAx val="522125736"/>
        <c:crosses val="autoZero"/>
        <c:auto val="1"/>
        <c:lblAlgn val="ctr"/>
        <c:lblOffset val="100"/>
        <c:noMultiLvlLbl val="0"/>
      </c:catAx>
      <c:valAx>
        <c:axId val="522125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212268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C000"/>
            </a:solidFill>
            <a:ln w="25400">
              <a:noFill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cat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25400"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2159416"/>
        <c:axId val="522162744"/>
      </c:barChart>
      <c:barChart>
        <c:barDir val="bar"/>
        <c:grouping val="clustered"/>
        <c:varyColors val="0"/>
        <c:ser>
          <c:idx val="1"/>
          <c:order val="1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165784"/>
        <c:axId val="522168840"/>
      </c:barChart>
      <c:catAx>
        <c:axId val="522159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522162744"/>
        <c:crosses val="autoZero"/>
        <c:auto val="1"/>
        <c:lblAlgn val="ctr"/>
        <c:lblOffset val="100"/>
        <c:tickMarkSkip val="1"/>
        <c:noMultiLvlLbl val="0"/>
      </c:catAx>
      <c:valAx>
        <c:axId val="52216274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522159416"/>
        <c:crosses val="autoZero"/>
        <c:crossBetween val="between"/>
        <c:majorUnit val="2.6829"/>
        <c:minorUnit val="2.6829"/>
      </c:valAx>
      <c:catAx>
        <c:axId val="522165784"/>
        <c:scaling>
          <c:orientation val="maxMin"/>
        </c:scaling>
        <c:delete val="1"/>
        <c:axPos val="l"/>
        <c:majorTickMark val="out"/>
        <c:minorTickMark val="none"/>
        <c:tickLblPos val="nextTo"/>
        <c:crossAx val="522168840"/>
        <c:crosses val="autoZero"/>
        <c:auto val="1"/>
        <c:lblAlgn val="ctr"/>
        <c:lblOffset val="100"/>
        <c:noMultiLvlLbl val="0"/>
      </c:catAx>
      <c:valAx>
        <c:axId val="522168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2165784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709640"/>
        <c:axId val="499712840"/>
      </c:lineChart>
      <c:scatterChart>
        <c:scatterStyle val="lineMarker"/>
        <c:varyColors val="0"/>
        <c:ser>
          <c:idx val="0"/>
          <c:order val="1"/>
          <c:tx>
            <c:strRef>
              <c:f>Data!$F$2</c:f>
              <c:strCache>
                <c:ptCount val="1"/>
                <c:pt idx="0">
                  <c:v>Zagreb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Pt>
            <c:idx val="0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1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spPr>
              <a:ln w="28575">
                <a:noFill/>
              </a:ln>
            </c:spPr>
          </c:dPt>
          <c:dPt>
            <c:idx val="1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2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2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3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3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4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Data!$F$19:$F$22</c:f>
              <c:numCache>
                <c:formatCode>General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Data!$B$19:$B$22</c:f>
              <c:numCache>
                <c:formatCode>0</c:formatCode>
                <c:ptCount val="4"/>
                <c:pt idx="0">
                  <c:v>358.02</c:v>
                </c:pt>
                <c:pt idx="1">
                  <c:v>358.02</c:v>
                </c:pt>
                <c:pt idx="2">
                  <c:v>358.02</c:v>
                </c:pt>
                <c:pt idx="3">
                  <c:v>358.02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709640"/>
        <c:axId val="499712840"/>
      </c:scatterChart>
      <c:catAx>
        <c:axId val="499709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99712840"/>
        <c:crosses val="autoZero"/>
        <c:auto val="1"/>
        <c:lblAlgn val="ctr"/>
        <c:lblOffset val="100"/>
        <c:noMultiLvlLbl val="0"/>
      </c:catAx>
      <c:valAx>
        <c:axId val="49971284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499709640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761800"/>
        <c:axId val="499765000"/>
      </c:lineChart>
      <c:scatterChart>
        <c:scatterStyle val="lineMarker"/>
        <c:varyColors val="0"/>
        <c:ser>
          <c:idx val="0"/>
          <c:order val="1"/>
          <c:tx>
            <c:strRef>
              <c:f>Data!$G$2</c:f>
              <c:strCache>
                <c:ptCount val="1"/>
                <c:pt idx="0">
                  <c:v>Zürich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Pt>
            <c:idx val="0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1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spPr>
              <a:ln w="28575">
                <a:noFill/>
              </a:ln>
            </c:spPr>
          </c:dPt>
          <c:dPt>
            <c:idx val="1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2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2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3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3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4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Data!$G$19:$G$22</c:f>
              <c:numCache>
                <c:formatCode>General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Data!$B$19:$B$22</c:f>
              <c:numCache>
                <c:formatCode>0</c:formatCode>
                <c:ptCount val="4"/>
                <c:pt idx="0">
                  <c:v>358.02</c:v>
                </c:pt>
                <c:pt idx="1">
                  <c:v>358.02</c:v>
                </c:pt>
                <c:pt idx="2">
                  <c:v>358.02</c:v>
                </c:pt>
                <c:pt idx="3">
                  <c:v>358.02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761800"/>
        <c:axId val="499765000"/>
      </c:scatterChart>
      <c:catAx>
        <c:axId val="499761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99765000"/>
        <c:crosses val="autoZero"/>
        <c:auto val="1"/>
        <c:lblAlgn val="ctr"/>
        <c:lblOffset val="100"/>
        <c:noMultiLvlLbl val="0"/>
      </c:catAx>
      <c:valAx>
        <c:axId val="49976500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499761800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814424"/>
        <c:axId val="499817624"/>
      </c:lineChart>
      <c:scatterChart>
        <c:scatterStyle val="lineMarker"/>
        <c:varyColors val="0"/>
        <c:ser>
          <c:idx val="0"/>
          <c:order val="1"/>
          <c:tx>
            <c:strRef>
              <c:f>Data!$H$2</c:f>
              <c:strCache>
                <c:ptCount val="1"/>
                <c:pt idx="0">
                  <c:v>Bern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Pt>
            <c:idx val="0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1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spPr>
              <a:ln w="28575">
                <a:noFill/>
              </a:ln>
            </c:spPr>
          </c:dPt>
          <c:dPt>
            <c:idx val="1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2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2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3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3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4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Data!$H$19:$H$22</c:f>
              <c:numCache>
                <c:formatCode>General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Data!$B$19:$B$22</c:f>
              <c:numCache>
                <c:formatCode>0</c:formatCode>
                <c:ptCount val="4"/>
                <c:pt idx="0">
                  <c:v>358.02</c:v>
                </c:pt>
                <c:pt idx="1">
                  <c:v>358.02</c:v>
                </c:pt>
                <c:pt idx="2">
                  <c:v>358.02</c:v>
                </c:pt>
                <c:pt idx="3">
                  <c:v>358.02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814424"/>
        <c:axId val="499817624"/>
      </c:scatterChart>
      <c:catAx>
        <c:axId val="499814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99817624"/>
        <c:crosses val="autoZero"/>
        <c:auto val="1"/>
        <c:lblAlgn val="ctr"/>
        <c:lblOffset val="100"/>
        <c:noMultiLvlLbl val="0"/>
      </c:catAx>
      <c:valAx>
        <c:axId val="499817624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499814424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866296"/>
        <c:axId val="499869496"/>
      </c:lineChart>
      <c:scatterChart>
        <c:scatterStyle val="lineMarker"/>
        <c:varyColors val="0"/>
        <c:ser>
          <c:idx val="0"/>
          <c:order val="1"/>
          <c:tx>
            <c:strRef>
              <c:f>Data!$I$2</c:f>
              <c:strCache>
                <c:ptCount val="1"/>
                <c:pt idx="0">
                  <c:v>Madrid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Pt>
            <c:idx val="0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1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spPr>
              <a:ln w="28575">
                <a:noFill/>
              </a:ln>
            </c:spPr>
          </c:dPt>
          <c:dPt>
            <c:idx val="1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2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2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3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3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4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Data!$I$19:$I$22</c:f>
              <c:numCache>
                <c:formatCode>General</c:formatCode>
                <c:ptCount val="4"/>
                <c:pt idx="0">
                  <c:v>#N/A</c:v>
                </c:pt>
                <c:pt idx="1">
                  <c:v>1.5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Data!$B$19:$B$22</c:f>
              <c:numCache>
                <c:formatCode>0</c:formatCode>
                <c:ptCount val="4"/>
                <c:pt idx="0">
                  <c:v>358.02</c:v>
                </c:pt>
                <c:pt idx="1">
                  <c:v>358.02</c:v>
                </c:pt>
                <c:pt idx="2">
                  <c:v>358.02</c:v>
                </c:pt>
                <c:pt idx="3">
                  <c:v>358.02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866296"/>
        <c:axId val="499869496"/>
      </c:scatterChart>
      <c:catAx>
        <c:axId val="499866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99869496"/>
        <c:crosses val="autoZero"/>
        <c:auto val="1"/>
        <c:lblAlgn val="ctr"/>
        <c:lblOffset val="100"/>
        <c:noMultiLvlLbl val="0"/>
      </c:catAx>
      <c:valAx>
        <c:axId val="499869496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499866296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18504"/>
        <c:axId val="499921704"/>
      </c:lineChart>
      <c:scatterChart>
        <c:scatterStyle val="lineMarker"/>
        <c:varyColors val="0"/>
        <c:ser>
          <c:idx val="0"/>
          <c:order val="1"/>
          <c:tx>
            <c:strRef>
              <c:f>Data!$J$2</c:f>
              <c:strCache>
                <c:ptCount val="1"/>
                <c:pt idx="0">
                  <c:v>Barcelona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Pt>
            <c:idx val="0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1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spPr>
              <a:ln w="28575">
                <a:noFill/>
              </a:ln>
            </c:spPr>
          </c:dPt>
          <c:dPt>
            <c:idx val="1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2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2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3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3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4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Data!$J$19:$J$22</c:f>
              <c:numCache>
                <c:formatCode>General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Data!$B$19:$B$22</c:f>
              <c:numCache>
                <c:formatCode>0</c:formatCode>
                <c:ptCount val="4"/>
                <c:pt idx="0">
                  <c:v>358.02</c:v>
                </c:pt>
                <c:pt idx="1">
                  <c:v>358.02</c:v>
                </c:pt>
                <c:pt idx="2">
                  <c:v>358.02</c:v>
                </c:pt>
                <c:pt idx="3">
                  <c:v>358.02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918504"/>
        <c:axId val="499921704"/>
      </c:scatterChart>
      <c:catAx>
        <c:axId val="499918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99921704"/>
        <c:crosses val="autoZero"/>
        <c:auto val="1"/>
        <c:lblAlgn val="ctr"/>
        <c:lblOffset val="100"/>
        <c:noMultiLvlLbl val="0"/>
      </c:catAx>
      <c:valAx>
        <c:axId val="499921704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499918504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0904"/>
        <c:axId val="499974104"/>
      </c:lineChart>
      <c:scatterChart>
        <c:scatterStyle val="lineMarker"/>
        <c:varyColors val="0"/>
        <c:ser>
          <c:idx val="0"/>
          <c:order val="1"/>
          <c:tx>
            <c:strRef>
              <c:f>Data!$K$2</c:f>
              <c:strCache>
                <c:ptCount val="1"/>
                <c:pt idx="0">
                  <c:v>Vienna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Pt>
            <c:idx val="0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1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spPr>
              <a:ln w="28575">
                <a:noFill/>
              </a:ln>
            </c:spPr>
          </c:dPt>
          <c:dPt>
            <c:idx val="1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2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2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3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3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4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Data!$K$19:$K$22</c:f>
              <c:numCache>
                <c:formatCode>General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1.5</c:v>
                </c:pt>
                <c:pt idx="3">
                  <c:v>#N/A</c:v>
                </c:pt>
              </c:numCache>
            </c:numRef>
          </c:xVal>
          <c:yVal>
            <c:numRef>
              <c:f>Data!$B$19:$B$22</c:f>
              <c:numCache>
                <c:formatCode>0</c:formatCode>
                <c:ptCount val="4"/>
                <c:pt idx="0">
                  <c:v>358.02</c:v>
                </c:pt>
                <c:pt idx="1">
                  <c:v>358.02</c:v>
                </c:pt>
                <c:pt idx="2">
                  <c:v>358.02</c:v>
                </c:pt>
                <c:pt idx="3">
                  <c:v>358.02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970904"/>
        <c:axId val="499974104"/>
      </c:scatterChart>
      <c:catAx>
        <c:axId val="499970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99974104"/>
        <c:crosses val="autoZero"/>
        <c:auto val="1"/>
        <c:lblAlgn val="ctr"/>
        <c:lblOffset val="100"/>
        <c:noMultiLvlLbl val="0"/>
      </c:catAx>
      <c:valAx>
        <c:axId val="499974104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499970904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0" Type="http://schemas.openxmlformats.org/officeDocument/2006/relationships/chart" Target="../charts/chart20.xml"/><Relationship Id="rId21" Type="http://schemas.openxmlformats.org/officeDocument/2006/relationships/chart" Target="../charts/chart21.xml"/><Relationship Id="rId22" Type="http://schemas.openxmlformats.org/officeDocument/2006/relationships/chart" Target="../charts/chart22.xml"/><Relationship Id="rId23" Type="http://schemas.openxmlformats.org/officeDocument/2006/relationships/chart" Target="../charts/chart23.xml"/><Relationship Id="rId24" Type="http://schemas.openxmlformats.org/officeDocument/2006/relationships/chart" Target="../charts/chart24.xml"/><Relationship Id="rId25" Type="http://schemas.openxmlformats.org/officeDocument/2006/relationships/chart" Target="../charts/chart25.xml"/><Relationship Id="rId26" Type="http://schemas.openxmlformats.org/officeDocument/2006/relationships/chart" Target="../charts/chart26.xml"/><Relationship Id="rId27" Type="http://schemas.openxmlformats.org/officeDocument/2006/relationships/chart" Target="../charts/chart27.xml"/><Relationship Id="rId28" Type="http://schemas.openxmlformats.org/officeDocument/2006/relationships/chart" Target="../charts/chart28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30" Type="http://schemas.openxmlformats.org/officeDocument/2006/relationships/chart" Target="../charts/chart30.xml"/><Relationship Id="rId31" Type="http://schemas.openxmlformats.org/officeDocument/2006/relationships/chart" Target="../charts/chart31.xml"/><Relationship Id="rId32" Type="http://schemas.openxmlformats.org/officeDocument/2006/relationships/chart" Target="../charts/chart32.xml"/><Relationship Id="rId9" Type="http://schemas.openxmlformats.org/officeDocument/2006/relationships/chart" Target="../charts/chart9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Relationship Id="rId33" Type="http://schemas.openxmlformats.org/officeDocument/2006/relationships/chart" Target="../charts/chart33.xml"/><Relationship Id="rId34" Type="http://schemas.openxmlformats.org/officeDocument/2006/relationships/chart" Target="../charts/chart34.xml"/><Relationship Id="rId10" Type="http://schemas.openxmlformats.org/officeDocument/2006/relationships/chart" Target="../charts/chart10.xml"/><Relationship Id="rId11" Type="http://schemas.openxmlformats.org/officeDocument/2006/relationships/chart" Target="../charts/chart11.xml"/><Relationship Id="rId12" Type="http://schemas.openxmlformats.org/officeDocument/2006/relationships/chart" Target="../charts/chart12.xml"/><Relationship Id="rId13" Type="http://schemas.openxmlformats.org/officeDocument/2006/relationships/chart" Target="../charts/chart13.xml"/><Relationship Id="rId14" Type="http://schemas.openxmlformats.org/officeDocument/2006/relationships/chart" Target="../charts/chart14.xml"/><Relationship Id="rId15" Type="http://schemas.openxmlformats.org/officeDocument/2006/relationships/chart" Target="../charts/chart15.xml"/><Relationship Id="rId16" Type="http://schemas.openxmlformats.org/officeDocument/2006/relationships/chart" Target="../charts/chart16.xml"/><Relationship Id="rId17" Type="http://schemas.openxmlformats.org/officeDocument/2006/relationships/chart" Target="../charts/chart17.xml"/><Relationship Id="rId18" Type="http://schemas.openxmlformats.org/officeDocument/2006/relationships/chart" Target="../charts/chart18.xml"/><Relationship Id="rId19" Type="http://schemas.openxmlformats.org/officeDocument/2006/relationships/chart" Target="../charts/chart1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423333</xdr:colOff>
          <xdr:row>24</xdr:row>
          <xdr:rowOff>152399</xdr:rowOff>
        </xdr:from>
        <xdr:to>
          <xdr:col>25</xdr:col>
          <xdr:colOff>499533</xdr:colOff>
          <xdr:row>69</xdr:row>
          <xdr:rowOff>114299</xdr:rowOff>
        </xdr:to>
        <xdr:pic>
          <xdr:nvPicPr>
            <xdr:cNvPr id="2" name="Bild 1"/>
            <xdr:cNvPicPr>
              <a:picLocks noChangeAspect="1" noChangeArrowheads="1"/>
              <a:extLst>
                <a:ext uri="{84589F7E-364E-4C9E-8A38-B11213B215E9}">
                  <a14:cameraTool cellRange="Chart!$B$2:$M$20" spid="_x0000_s205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43466" y="2743199"/>
              <a:ext cx="10371667" cy="6819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10</xdr:row>
      <xdr:rowOff>0</xdr:rowOff>
    </xdr:from>
    <xdr:to>
      <xdr:col>6</xdr:col>
      <xdr:colOff>0</xdr:colOff>
      <xdr:row>12</xdr:row>
      <xdr:rowOff>0</xdr:rowOff>
    </xdr:to>
    <xdr:graphicFrame macro="">
      <xdr:nvGraphicFramePr>
        <xdr:cNvPr id="542781" name="Diagramm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10</xdr:row>
      <xdr:rowOff>0</xdr:rowOff>
    </xdr:from>
    <xdr:to>
      <xdr:col>8</xdr:col>
      <xdr:colOff>0</xdr:colOff>
      <xdr:row>12</xdr:row>
      <xdr:rowOff>0</xdr:rowOff>
    </xdr:to>
    <xdr:graphicFrame macro="">
      <xdr:nvGraphicFramePr>
        <xdr:cNvPr id="542786" name="Diagramm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10</xdr:row>
      <xdr:rowOff>0</xdr:rowOff>
    </xdr:from>
    <xdr:to>
      <xdr:col>10</xdr:col>
      <xdr:colOff>0</xdr:colOff>
      <xdr:row>12</xdr:row>
      <xdr:rowOff>0</xdr:rowOff>
    </xdr:to>
    <xdr:graphicFrame macro="">
      <xdr:nvGraphicFramePr>
        <xdr:cNvPr id="542787" name="Diagramm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10</xdr:row>
      <xdr:rowOff>0</xdr:rowOff>
    </xdr:from>
    <xdr:to>
      <xdr:col>12</xdr:col>
      <xdr:colOff>0</xdr:colOff>
      <xdr:row>12</xdr:row>
      <xdr:rowOff>0</xdr:rowOff>
    </xdr:to>
    <xdr:graphicFrame macro="">
      <xdr:nvGraphicFramePr>
        <xdr:cNvPr id="542788" name="Diagramm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13</xdr:row>
      <xdr:rowOff>0</xdr:rowOff>
    </xdr:from>
    <xdr:to>
      <xdr:col>6</xdr:col>
      <xdr:colOff>0</xdr:colOff>
      <xdr:row>15</xdr:row>
      <xdr:rowOff>0</xdr:rowOff>
    </xdr:to>
    <xdr:graphicFrame macro="">
      <xdr:nvGraphicFramePr>
        <xdr:cNvPr id="542789" name="Diagramm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13</xdr:row>
      <xdr:rowOff>0</xdr:rowOff>
    </xdr:from>
    <xdr:to>
      <xdr:col>8</xdr:col>
      <xdr:colOff>0</xdr:colOff>
      <xdr:row>15</xdr:row>
      <xdr:rowOff>0</xdr:rowOff>
    </xdr:to>
    <xdr:graphicFrame macro="">
      <xdr:nvGraphicFramePr>
        <xdr:cNvPr id="542790" name="Diagramm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13</xdr:row>
      <xdr:rowOff>0</xdr:rowOff>
    </xdr:from>
    <xdr:to>
      <xdr:col>10</xdr:col>
      <xdr:colOff>0</xdr:colOff>
      <xdr:row>15</xdr:row>
      <xdr:rowOff>0</xdr:rowOff>
    </xdr:to>
    <xdr:graphicFrame macro="">
      <xdr:nvGraphicFramePr>
        <xdr:cNvPr id="542791" name="Diagramm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13</xdr:row>
      <xdr:rowOff>0</xdr:rowOff>
    </xdr:from>
    <xdr:to>
      <xdr:col>12</xdr:col>
      <xdr:colOff>0</xdr:colOff>
      <xdr:row>15</xdr:row>
      <xdr:rowOff>0</xdr:rowOff>
    </xdr:to>
    <xdr:graphicFrame macro="">
      <xdr:nvGraphicFramePr>
        <xdr:cNvPr id="542792" name="Diagramm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0</xdr:colOff>
      <xdr:row>16</xdr:row>
      <xdr:rowOff>0</xdr:rowOff>
    </xdr:from>
    <xdr:to>
      <xdr:col>6</xdr:col>
      <xdr:colOff>0</xdr:colOff>
      <xdr:row>18</xdr:row>
      <xdr:rowOff>0</xdr:rowOff>
    </xdr:to>
    <xdr:graphicFrame macro="">
      <xdr:nvGraphicFramePr>
        <xdr:cNvPr id="542793" name="Diagramm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8</xdr:col>
      <xdr:colOff>0</xdr:colOff>
      <xdr:row>18</xdr:row>
      <xdr:rowOff>0</xdr:rowOff>
    </xdr:to>
    <xdr:graphicFrame macro="">
      <xdr:nvGraphicFramePr>
        <xdr:cNvPr id="542794" name="Diagramm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16</xdr:row>
      <xdr:rowOff>0</xdr:rowOff>
    </xdr:from>
    <xdr:to>
      <xdr:col>10</xdr:col>
      <xdr:colOff>0</xdr:colOff>
      <xdr:row>18</xdr:row>
      <xdr:rowOff>0</xdr:rowOff>
    </xdr:to>
    <xdr:graphicFrame macro="">
      <xdr:nvGraphicFramePr>
        <xdr:cNvPr id="542795" name="Diagramm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76200</xdr:colOff>
      <xdr:row>10</xdr:row>
      <xdr:rowOff>0</xdr:rowOff>
    </xdr:from>
    <xdr:to>
      <xdr:col>7</xdr:col>
      <xdr:colOff>2463800</xdr:colOff>
      <xdr:row>12</xdr:row>
      <xdr:rowOff>0</xdr:rowOff>
    </xdr:to>
    <xdr:graphicFrame macro="">
      <xdr:nvGraphicFramePr>
        <xdr:cNvPr id="542733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0</xdr:colOff>
      <xdr:row>10</xdr:row>
      <xdr:rowOff>25400</xdr:rowOff>
    </xdr:from>
    <xdr:to>
      <xdr:col>6</xdr:col>
      <xdr:colOff>0</xdr:colOff>
      <xdr:row>12</xdr:row>
      <xdr:rowOff>0</xdr:rowOff>
    </xdr:to>
    <xdr:graphicFrame macro="">
      <xdr:nvGraphicFramePr>
        <xdr:cNvPr id="542732" name="Diagram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12700</xdr:colOff>
      <xdr:row>16</xdr:row>
      <xdr:rowOff>25400</xdr:rowOff>
    </xdr:from>
    <xdr:to>
      <xdr:col>10</xdr:col>
      <xdr:colOff>12700</xdr:colOff>
      <xdr:row>18</xdr:row>
      <xdr:rowOff>0</xdr:rowOff>
    </xdr:to>
    <xdr:graphicFrame macro="">
      <xdr:nvGraphicFramePr>
        <xdr:cNvPr id="542742" name="Diagramm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76200</xdr:colOff>
      <xdr:row>13</xdr:row>
      <xdr:rowOff>0</xdr:rowOff>
    </xdr:from>
    <xdr:to>
      <xdr:col>7</xdr:col>
      <xdr:colOff>2463800</xdr:colOff>
      <xdr:row>15</xdr:row>
      <xdr:rowOff>0</xdr:rowOff>
    </xdr:to>
    <xdr:graphicFrame macro="">
      <xdr:nvGraphicFramePr>
        <xdr:cNvPr id="542737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12700</xdr:colOff>
      <xdr:row>13</xdr:row>
      <xdr:rowOff>25400</xdr:rowOff>
    </xdr:from>
    <xdr:to>
      <xdr:col>10</xdr:col>
      <xdr:colOff>12700</xdr:colOff>
      <xdr:row>15</xdr:row>
      <xdr:rowOff>0</xdr:rowOff>
    </xdr:to>
    <xdr:graphicFrame macro="">
      <xdr:nvGraphicFramePr>
        <xdr:cNvPr id="542738" name="Diagram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12700</xdr:colOff>
      <xdr:row>10</xdr:row>
      <xdr:rowOff>25400</xdr:rowOff>
    </xdr:from>
    <xdr:to>
      <xdr:col>10</xdr:col>
      <xdr:colOff>12700</xdr:colOff>
      <xdr:row>12</xdr:row>
      <xdr:rowOff>0</xdr:rowOff>
    </xdr:to>
    <xdr:graphicFrame macro="">
      <xdr:nvGraphicFramePr>
        <xdr:cNvPr id="542734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0</xdr:colOff>
      <xdr:row>10</xdr:row>
      <xdr:rowOff>0</xdr:rowOff>
    </xdr:from>
    <xdr:to>
      <xdr:col>12</xdr:col>
      <xdr:colOff>0</xdr:colOff>
      <xdr:row>12</xdr:row>
      <xdr:rowOff>0</xdr:rowOff>
    </xdr:to>
    <xdr:graphicFrame macro="">
      <xdr:nvGraphicFramePr>
        <xdr:cNvPr id="542735" name="Diagram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</xdr:col>
      <xdr:colOff>0</xdr:colOff>
      <xdr:row>13</xdr:row>
      <xdr:rowOff>25400</xdr:rowOff>
    </xdr:from>
    <xdr:to>
      <xdr:col>6</xdr:col>
      <xdr:colOff>0</xdr:colOff>
      <xdr:row>15</xdr:row>
      <xdr:rowOff>0</xdr:rowOff>
    </xdr:to>
    <xdr:graphicFrame macro="">
      <xdr:nvGraphicFramePr>
        <xdr:cNvPr id="542736" name="Diagram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13</xdr:row>
      <xdr:rowOff>0</xdr:rowOff>
    </xdr:from>
    <xdr:to>
      <xdr:col>12</xdr:col>
      <xdr:colOff>0</xdr:colOff>
      <xdr:row>15</xdr:row>
      <xdr:rowOff>0</xdr:rowOff>
    </xdr:to>
    <xdr:graphicFrame macro="">
      <xdr:nvGraphicFramePr>
        <xdr:cNvPr id="542739" name="Diagramm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0</xdr:colOff>
      <xdr:row>16</xdr:row>
      <xdr:rowOff>25400</xdr:rowOff>
    </xdr:from>
    <xdr:to>
      <xdr:col>6</xdr:col>
      <xdr:colOff>0</xdr:colOff>
      <xdr:row>18</xdr:row>
      <xdr:rowOff>0</xdr:rowOff>
    </xdr:to>
    <xdr:graphicFrame macro="">
      <xdr:nvGraphicFramePr>
        <xdr:cNvPr id="542740" name="Diagramm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76200</xdr:colOff>
      <xdr:row>16</xdr:row>
      <xdr:rowOff>0</xdr:rowOff>
    </xdr:from>
    <xdr:to>
      <xdr:col>7</xdr:col>
      <xdr:colOff>2463800</xdr:colOff>
      <xdr:row>18</xdr:row>
      <xdr:rowOff>0</xdr:rowOff>
    </xdr:to>
    <xdr:graphicFrame macro="">
      <xdr:nvGraphicFramePr>
        <xdr:cNvPr id="542741" name="Diagramm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16</xdr:row>
      <xdr:rowOff>0</xdr:rowOff>
    </xdr:from>
    <xdr:to>
      <xdr:col>12</xdr:col>
      <xdr:colOff>0</xdr:colOff>
      <xdr:row>18</xdr:row>
      <xdr:rowOff>0</xdr:rowOff>
    </xdr:to>
    <xdr:graphicFrame macro="">
      <xdr:nvGraphicFramePr>
        <xdr:cNvPr id="542743" name="Diagramm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5427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542722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542723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542724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542725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542726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542727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542728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54272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542730" name="Diagramm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542731" name="Diagram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5</xdr:col>
      <xdr:colOff>63500</xdr:colOff>
      <xdr:row>11</xdr:row>
      <xdr:rowOff>1066800</xdr:rowOff>
    </xdr:from>
    <xdr:to>
      <xdr:col>5</xdr:col>
      <xdr:colOff>469900</xdr:colOff>
      <xdr:row>13</xdr:row>
      <xdr:rowOff>50800</xdr:rowOff>
    </xdr:to>
    <xdr:sp macro="" textlink="">
      <xdr:nvSpPr>
        <xdr:cNvPr id="542748" name="Text Box 28"/>
        <xdr:cNvSpPr txBox="1">
          <a:spLocks noChangeArrowheads="1"/>
        </xdr:cNvSpPr>
      </xdr:nvSpPr>
      <xdr:spPr bwMode="auto">
        <a:xfrm>
          <a:off x="508000" y="3035300"/>
          <a:ext cx="406400" cy="279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0000" mc:Ignorable="a14" a14:legacySpreadsheetColorIndex="52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2003</a:t>
          </a:r>
        </a:p>
      </xdr:txBody>
    </xdr:sp>
    <xdr:clientData/>
  </xdr:twoCellAnchor>
  <xdr:twoCellAnchor>
    <xdr:from>
      <xdr:col>5</xdr:col>
      <xdr:colOff>2070100</xdr:colOff>
      <xdr:row>11</xdr:row>
      <xdr:rowOff>1066800</xdr:rowOff>
    </xdr:from>
    <xdr:to>
      <xdr:col>6</xdr:col>
      <xdr:colOff>0</xdr:colOff>
      <xdr:row>13</xdr:row>
      <xdr:rowOff>50800</xdr:rowOff>
    </xdr:to>
    <xdr:sp macro="" textlink="">
      <xdr:nvSpPr>
        <xdr:cNvPr id="542749" name="Text Box 29"/>
        <xdr:cNvSpPr txBox="1">
          <a:spLocks noChangeArrowheads="1"/>
        </xdr:cNvSpPr>
      </xdr:nvSpPr>
      <xdr:spPr bwMode="auto">
        <a:xfrm>
          <a:off x="2514600" y="3035300"/>
          <a:ext cx="406400" cy="279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0000" mc:Ignorable="a14" a14:legacySpreadsheetColorIndex="52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2012</a:t>
          </a:r>
        </a:p>
      </xdr:txBody>
    </xdr:sp>
    <xdr:clientData/>
  </xdr:twoCellAnchor>
  <xdr:twoCellAnchor>
    <xdr:from>
      <xdr:col>11</xdr:col>
      <xdr:colOff>50800</xdr:colOff>
      <xdr:row>17</xdr:row>
      <xdr:rowOff>1016000</xdr:rowOff>
    </xdr:from>
    <xdr:to>
      <xdr:col>11</xdr:col>
      <xdr:colOff>457200</xdr:colOff>
      <xdr:row>17</xdr:row>
      <xdr:rowOff>1193800</xdr:rowOff>
    </xdr:to>
    <xdr:sp macro="" textlink="">
      <xdr:nvSpPr>
        <xdr:cNvPr id="542750" name="Text Box 30"/>
        <xdr:cNvSpPr txBox="1">
          <a:spLocks noChangeArrowheads="1"/>
        </xdr:cNvSpPr>
      </xdr:nvSpPr>
      <xdr:spPr bwMode="auto">
        <a:xfrm>
          <a:off x="8191500" y="5956300"/>
          <a:ext cx="406400" cy="17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0000" mc:Ignorable="a14" a14:legacySpreadsheetColorIndex="52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2003</a:t>
          </a:r>
        </a:p>
      </xdr:txBody>
    </xdr:sp>
    <xdr:clientData/>
  </xdr:twoCellAnchor>
  <xdr:twoCellAnchor>
    <xdr:from>
      <xdr:col>11</xdr:col>
      <xdr:colOff>2057400</xdr:colOff>
      <xdr:row>17</xdr:row>
      <xdr:rowOff>1016000</xdr:rowOff>
    </xdr:from>
    <xdr:to>
      <xdr:col>11</xdr:col>
      <xdr:colOff>2463800</xdr:colOff>
      <xdr:row>17</xdr:row>
      <xdr:rowOff>1193800</xdr:rowOff>
    </xdr:to>
    <xdr:sp macro="" textlink="">
      <xdr:nvSpPr>
        <xdr:cNvPr id="542751" name="Text Box 31"/>
        <xdr:cNvSpPr txBox="1">
          <a:spLocks noChangeArrowheads="1"/>
        </xdr:cNvSpPr>
      </xdr:nvSpPr>
      <xdr:spPr bwMode="auto">
        <a:xfrm>
          <a:off x="10198100" y="5956300"/>
          <a:ext cx="406400" cy="17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0000" mc:Ignorable="a14" a14:legacySpreadsheetColorIndex="52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2012</a:t>
          </a:r>
        </a:p>
      </xdr:txBody>
    </xdr:sp>
    <xdr:clientData/>
  </xdr:twoCellAnchor>
  <xdr:twoCellAnchor>
    <xdr:from>
      <xdr:col>15</xdr:col>
      <xdr:colOff>0</xdr:colOff>
      <xdr:row>3</xdr:row>
      <xdr:rowOff>25400</xdr:rowOff>
    </xdr:from>
    <xdr:to>
      <xdr:col>15</xdr:col>
      <xdr:colOff>0</xdr:colOff>
      <xdr:row>7</xdr:row>
      <xdr:rowOff>25400</xdr:rowOff>
    </xdr:to>
    <xdr:sp macro="" textlink="">
      <xdr:nvSpPr>
        <xdr:cNvPr id="542757" name="AutoShape 37"/>
        <xdr:cNvSpPr>
          <a:spLocks noChangeArrowheads="1"/>
        </xdr:cNvSpPr>
      </xdr:nvSpPr>
      <xdr:spPr bwMode="auto">
        <a:xfrm rot="1800000">
          <a:off x="11899900" y="431800"/>
          <a:ext cx="0" cy="444500"/>
        </a:xfrm>
        <a:prstGeom prst="rightArrow">
          <a:avLst>
            <a:gd name="adj1" fmla="val 42861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8080" mc:Ignorable="a14" a14:legacySpreadsheetColorIndex="51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0000" mc:Ignorable="a14" a14:legacySpreadsheetColorIndex="52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txBody>
        <a:bodyPr rtlCol="0"/>
        <a:lstStyle/>
        <a:p>
          <a:pPr algn="ctr"/>
          <a:endParaRPr lang="de-DE"/>
        </a:p>
      </xdr:txBody>
    </xdr:sp>
    <xdr:clientData/>
  </xdr:twoCellAnchor>
  <xdr:twoCellAnchor>
    <xdr:from>
      <xdr:col>15</xdr:col>
      <xdr:colOff>0</xdr:colOff>
      <xdr:row>9</xdr:row>
      <xdr:rowOff>457200</xdr:rowOff>
    </xdr:from>
    <xdr:to>
      <xdr:col>15</xdr:col>
      <xdr:colOff>0</xdr:colOff>
      <xdr:row>11</xdr:row>
      <xdr:rowOff>76200</xdr:rowOff>
    </xdr:to>
    <xdr:sp macro="" textlink="">
      <xdr:nvSpPr>
        <xdr:cNvPr id="542758" name="AutoShape 38"/>
        <xdr:cNvSpPr>
          <a:spLocks noChangeArrowheads="1"/>
        </xdr:cNvSpPr>
      </xdr:nvSpPr>
      <xdr:spPr bwMode="auto">
        <a:xfrm rot="900000">
          <a:off x="11899900" y="1574800"/>
          <a:ext cx="0" cy="469900"/>
        </a:xfrm>
        <a:prstGeom prst="rightArrow">
          <a:avLst>
            <a:gd name="adj1" fmla="val 42861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C0C0" mc:Ignorable="a14" a14:legacySpreadsheetColorIndex="47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0000" mc:Ignorable="a14" a14:legacySpreadsheetColorIndex="52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txBody>
        <a:bodyPr rtlCol="0"/>
        <a:lstStyle/>
        <a:p>
          <a:pPr algn="ctr"/>
          <a:endParaRPr lang="de-DE"/>
        </a:p>
      </xdr:txBody>
    </xdr:sp>
    <xdr:clientData/>
  </xdr:twoCellAnchor>
  <xdr:twoCellAnchor>
    <xdr:from>
      <xdr:col>15</xdr:col>
      <xdr:colOff>0</xdr:colOff>
      <xdr:row>11</xdr:row>
      <xdr:rowOff>596900</xdr:rowOff>
    </xdr:from>
    <xdr:to>
      <xdr:col>15</xdr:col>
      <xdr:colOff>0</xdr:colOff>
      <xdr:row>11</xdr:row>
      <xdr:rowOff>1066800</xdr:rowOff>
    </xdr:to>
    <xdr:sp macro="" textlink="">
      <xdr:nvSpPr>
        <xdr:cNvPr id="542760" name="AutoShape 40"/>
        <xdr:cNvSpPr>
          <a:spLocks noChangeArrowheads="1"/>
        </xdr:cNvSpPr>
      </xdr:nvSpPr>
      <xdr:spPr bwMode="auto">
        <a:xfrm rot="-900000">
          <a:off x="11899900" y="2565400"/>
          <a:ext cx="0" cy="469900"/>
        </a:xfrm>
        <a:prstGeom prst="rightArrow">
          <a:avLst>
            <a:gd name="adj1" fmla="val 42861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C0FFC0" mc:Ignorable="a14" a14:legacySpreadsheetColorIndex="43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0000" mc:Ignorable="a14" a14:legacySpreadsheetColorIndex="52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txBody>
        <a:bodyPr rtlCol="0"/>
        <a:lstStyle/>
        <a:p>
          <a:pPr algn="ctr"/>
          <a:endParaRPr lang="de-DE"/>
        </a:p>
      </xdr:txBody>
    </xdr:sp>
    <xdr:clientData/>
  </xdr:twoCellAnchor>
  <xdr:twoCellAnchor>
    <xdr:from>
      <xdr:col>15</xdr:col>
      <xdr:colOff>0</xdr:colOff>
      <xdr:row>14</xdr:row>
      <xdr:rowOff>25400</xdr:rowOff>
    </xdr:from>
    <xdr:to>
      <xdr:col>15</xdr:col>
      <xdr:colOff>0</xdr:colOff>
      <xdr:row>14</xdr:row>
      <xdr:rowOff>495300</xdr:rowOff>
    </xdr:to>
    <xdr:sp macro="" textlink="">
      <xdr:nvSpPr>
        <xdr:cNvPr id="542761" name="AutoShape 41"/>
        <xdr:cNvSpPr>
          <a:spLocks noChangeArrowheads="1"/>
        </xdr:cNvSpPr>
      </xdr:nvSpPr>
      <xdr:spPr bwMode="auto">
        <a:xfrm rot="-1800000">
          <a:off x="11899900" y="3479800"/>
          <a:ext cx="0" cy="469900"/>
        </a:xfrm>
        <a:prstGeom prst="rightArrow">
          <a:avLst>
            <a:gd name="adj1" fmla="val 42861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FF80" mc:Ignorable="a14" a14:legacySpreadsheetColorIndex="13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0000" mc:Ignorable="a14" a14:legacySpreadsheetColorIndex="52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txBody>
        <a:bodyPr rtlCol="0"/>
        <a:lstStyle/>
        <a:p>
          <a:pPr algn="ctr"/>
          <a:endParaRPr lang="de-DE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/Daten/Rolf/ProfRolf/aktuelle%20Inhalte/Excel%20-%20Beispiele/Excel-Beispiel_Doppelsaeulen_mit_waag_Strichen_2005-06-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 (3)"/>
    </sheetNames>
    <sheetDataSet>
      <sheetData sheetId="0">
        <row r="1">
          <cell r="D1">
            <v>0.3</v>
          </cell>
        </row>
      </sheetData>
    </sheetDataSet>
  </externalBook>
</externalLink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340000" mc:Ignorable="a14" a14:legacySpreadsheetColorIndex="52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340000" mc:Ignorable="a14" a14:legacySpreadsheetColorIndex="52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 enableFormatConditionsCalculation="0"/>
  <dimension ref="B4:H21"/>
  <sheetViews>
    <sheetView workbookViewId="0">
      <selection activeCell="B17" sqref="B17"/>
    </sheetView>
  </sheetViews>
  <sheetFormatPr baseColWidth="10" defaultColWidth="11.5" defaultRowHeight="12" x14ac:dyDescent="0"/>
  <cols>
    <col min="1" max="1" width="2.6640625" style="44" customWidth="1"/>
    <col min="2" max="16384" width="11.5" style="44"/>
  </cols>
  <sheetData>
    <row r="4" spans="2:8">
      <c r="B4" s="69"/>
      <c r="C4" s="70"/>
      <c r="D4" s="70"/>
      <c r="E4" s="70"/>
      <c r="F4" s="70"/>
      <c r="G4" s="70"/>
      <c r="H4" s="71"/>
    </row>
    <row r="5" spans="2:8">
      <c r="B5" s="72"/>
      <c r="C5" s="73"/>
      <c r="D5" s="73"/>
      <c r="E5" s="73"/>
      <c r="F5" s="73"/>
      <c r="G5" s="73"/>
      <c r="H5" s="74"/>
    </row>
    <row r="6" spans="2:8">
      <c r="B6" s="72"/>
      <c r="C6" s="73"/>
      <c r="D6" s="73"/>
      <c r="E6" s="73"/>
      <c r="F6" s="73"/>
      <c r="G6" s="73"/>
      <c r="H6" s="74"/>
    </row>
    <row r="7" spans="2:8">
      <c r="B7" s="75" t="s">
        <v>10</v>
      </c>
      <c r="C7" s="73"/>
      <c r="D7" s="73"/>
      <c r="E7" s="73"/>
      <c r="F7" s="73"/>
      <c r="G7" s="73"/>
      <c r="H7" s="74"/>
    </row>
    <row r="8" spans="2:8">
      <c r="B8" s="75"/>
      <c r="C8" s="73"/>
      <c r="D8" s="73"/>
      <c r="E8" s="73"/>
      <c r="F8" s="73"/>
      <c r="G8" s="73"/>
      <c r="H8" s="74"/>
    </row>
    <row r="9" spans="2:8">
      <c r="B9" s="76"/>
      <c r="C9" s="73"/>
      <c r="D9" s="73"/>
      <c r="E9" s="73"/>
      <c r="F9" s="73"/>
      <c r="G9" s="73"/>
      <c r="H9" s="74"/>
    </row>
    <row r="10" spans="2:8">
      <c r="B10" s="76"/>
      <c r="C10" s="73"/>
      <c r="D10" s="73"/>
      <c r="E10" s="73"/>
      <c r="F10" s="73"/>
      <c r="G10" s="73"/>
      <c r="H10" s="74"/>
    </row>
    <row r="11" spans="2:8">
      <c r="B11" s="76"/>
      <c r="C11" s="73"/>
      <c r="D11" s="73"/>
      <c r="E11" s="73"/>
      <c r="F11" s="73"/>
      <c r="G11" s="73"/>
      <c r="H11" s="74"/>
    </row>
    <row r="12" spans="2:8">
      <c r="B12" s="76"/>
      <c r="C12" s="73"/>
      <c r="D12" s="73"/>
      <c r="E12" s="73"/>
      <c r="F12" s="73"/>
      <c r="G12" s="73"/>
      <c r="H12" s="74"/>
    </row>
    <row r="13" spans="2:8">
      <c r="B13" s="77"/>
      <c r="C13" s="73"/>
      <c r="D13" s="73"/>
      <c r="E13" s="73"/>
      <c r="F13" s="73"/>
      <c r="G13" s="73"/>
      <c r="H13" s="74"/>
    </row>
    <row r="14" spans="2:8">
      <c r="B14" s="77"/>
      <c r="C14" s="73"/>
      <c r="D14" s="73"/>
      <c r="E14" s="73"/>
      <c r="F14" s="73"/>
      <c r="G14" s="73"/>
      <c r="H14" s="74"/>
    </row>
    <row r="15" spans="2:8">
      <c r="B15" s="75" t="s">
        <v>9</v>
      </c>
      <c r="C15" s="73"/>
      <c r="D15" s="73"/>
      <c r="E15" s="73"/>
      <c r="F15" s="73"/>
      <c r="G15" s="73"/>
      <c r="H15" s="74"/>
    </row>
    <row r="16" spans="2:8">
      <c r="B16" s="75"/>
      <c r="C16" s="73"/>
      <c r="D16" s="73"/>
      <c r="E16" s="73"/>
      <c r="F16" s="73"/>
      <c r="G16" s="73"/>
      <c r="H16" s="74"/>
    </row>
    <row r="17" spans="2:8">
      <c r="B17" s="72"/>
      <c r="C17" s="73"/>
      <c r="D17" s="73"/>
      <c r="E17" s="73"/>
      <c r="F17" s="73"/>
      <c r="G17" s="73"/>
      <c r="H17" s="74"/>
    </row>
    <row r="18" spans="2:8">
      <c r="B18" s="72"/>
      <c r="C18" s="73"/>
      <c r="D18" s="73"/>
      <c r="E18" s="73"/>
      <c r="F18" s="73"/>
      <c r="G18" s="73"/>
      <c r="H18" s="74"/>
    </row>
    <row r="19" spans="2:8">
      <c r="B19" s="72"/>
      <c r="C19" s="73"/>
      <c r="D19" s="73"/>
      <c r="E19" s="73"/>
      <c r="F19" s="73"/>
      <c r="G19" s="73"/>
      <c r="H19" s="74"/>
    </row>
    <row r="20" spans="2:8">
      <c r="B20" s="72"/>
      <c r="C20" s="73"/>
      <c r="D20" s="73"/>
      <c r="E20" s="73"/>
      <c r="F20" s="73"/>
      <c r="G20" s="73"/>
      <c r="H20" s="74"/>
    </row>
    <row r="21" spans="2:8">
      <c r="B21" s="78"/>
      <c r="C21" s="79"/>
      <c r="D21" s="79"/>
      <c r="E21" s="79"/>
      <c r="F21" s="79"/>
      <c r="G21" s="79"/>
      <c r="H21" s="80"/>
    </row>
  </sheetData>
  <phoneticPr fontId="2" type="noConversion"/>
  <pageMargins left="0.75" right="0.75" top="1" bottom="1" header="0.5" footer="0.5"/>
  <pageSetup paperSize="9" orientation="portrait" horizontalDpi="4294967293" verticalDpi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 enableFormatConditionsCalculation="0"/>
  <dimension ref="A1:Y24"/>
  <sheetViews>
    <sheetView showGridLines="0" topLeftCell="B1" zoomScale="75" workbookViewId="0">
      <selection activeCell="F13" sqref="F13"/>
    </sheetView>
  </sheetViews>
  <sheetFormatPr baseColWidth="10" defaultColWidth="9.1640625" defaultRowHeight="12" x14ac:dyDescent="0"/>
  <cols>
    <col min="1" max="1" width="2.83203125" customWidth="1"/>
    <col min="2" max="14" width="9.1640625" customWidth="1"/>
    <col min="15" max="15" width="3.1640625" customWidth="1"/>
    <col min="16" max="16" width="4.5" customWidth="1"/>
    <col min="17" max="17" width="9.1640625" customWidth="1"/>
    <col min="18" max="18" width="9.1640625" style="65" hidden="1" customWidth="1"/>
    <col min="19" max="25" width="9.1640625" hidden="1" customWidth="1"/>
  </cols>
  <sheetData>
    <row r="1" spans="2:23"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</row>
    <row r="2" spans="2:23">
      <c r="B2" s="25"/>
      <c r="C2" s="54" t="s">
        <v>18</v>
      </c>
      <c r="D2" s="55" t="s">
        <v>5</v>
      </c>
      <c r="E2" s="55" t="s">
        <v>19</v>
      </c>
      <c r="F2" s="56" t="s">
        <v>15</v>
      </c>
      <c r="G2" s="54" t="s">
        <v>3</v>
      </c>
      <c r="H2" s="55" t="s">
        <v>4</v>
      </c>
      <c r="I2" s="55" t="s">
        <v>16</v>
      </c>
      <c r="J2" s="56" t="s">
        <v>17</v>
      </c>
      <c r="K2" s="54" t="s">
        <v>14</v>
      </c>
      <c r="L2" s="55" t="s">
        <v>20</v>
      </c>
      <c r="M2" s="55" t="s">
        <v>13</v>
      </c>
      <c r="N2" s="56" t="s">
        <v>21</v>
      </c>
      <c r="R2" s="66"/>
      <c r="S2" s="29" t="s">
        <v>0</v>
      </c>
      <c r="T2" s="23">
        <f>MAX(C4:N13)</f>
        <v>716.04</v>
      </c>
      <c r="V2" s="24" t="s">
        <v>2</v>
      </c>
    </row>
    <row r="3" spans="2:23">
      <c r="B3" s="34"/>
      <c r="C3" s="57"/>
      <c r="D3" s="46"/>
      <c r="E3" s="46"/>
      <c r="F3" s="58"/>
      <c r="G3" s="57"/>
      <c r="H3" s="46"/>
      <c r="I3" s="46"/>
      <c r="J3" s="58"/>
      <c r="K3" s="57"/>
      <c r="L3" s="46"/>
      <c r="M3" s="46"/>
      <c r="N3" s="58"/>
      <c r="P3" s="31" t="s">
        <v>7</v>
      </c>
      <c r="Q3" s="49">
        <v>0.5</v>
      </c>
      <c r="R3" s="65">
        <v>1</v>
      </c>
      <c r="S3" s="29" t="s">
        <v>1</v>
      </c>
      <c r="T3">
        <v>-50</v>
      </c>
      <c r="V3" s="23">
        <f t="shared" ref="V3:V13" si="0">$W$4*$T$2</f>
        <v>14.3208</v>
      </c>
    </row>
    <row r="4" spans="2:23">
      <c r="B4" s="34">
        <v>2003</v>
      </c>
      <c r="C4" s="57">
        <v>336.39</v>
      </c>
      <c r="D4" s="46">
        <v>270.94400000000002</v>
      </c>
      <c r="E4" s="46">
        <v>343.6</v>
      </c>
      <c r="F4" s="58">
        <v>635.29600000000005</v>
      </c>
      <c r="G4" s="57">
        <v>256.58403349090912</v>
      </c>
      <c r="H4" s="46">
        <v>319.08527241818189</v>
      </c>
      <c r="I4" s="46">
        <v>583.85</v>
      </c>
      <c r="J4" s="58">
        <v>529.61576143636375</v>
      </c>
      <c r="K4" s="57">
        <v>98.42</v>
      </c>
      <c r="L4" s="46">
        <v>509.1</v>
      </c>
      <c r="M4" s="46">
        <v>614.08000000000004</v>
      </c>
      <c r="N4" s="58">
        <f t="shared" ref="N4:N13" si="1">SUM(C4:M4)/11</f>
        <v>408.81500612231412</v>
      </c>
      <c r="P4" s="32" t="s">
        <v>7</v>
      </c>
      <c r="Q4" s="49">
        <v>0.65</v>
      </c>
      <c r="R4" s="65">
        <v>2</v>
      </c>
      <c r="V4" s="23">
        <f t="shared" si="0"/>
        <v>14.3208</v>
      </c>
      <c r="W4">
        <v>0.02</v>
      </c>
    </row>
    <row r="5" spans="2:23">
      <c r="B5" s="34">
        <v>2004</v>
      </c>
      <c r="C5" s="57">
        <v>345.44</v>
      </c>
      <c r="D5" s="46">
        <v>304.55</v>
      </c>
      <c r="E5" s="46">
        <v>353.54</v>
      </c>
      <c r="F5" s="58">
        <v>611.13199999999995</v>
      </c>
      <c r="G5" s="57">
        <v>335.53296687272734</v>
      </c>
      <c r="H5" s="46">
        <v>555.93207256363644</v>
      </c>
      <c r="I5" s="46">
        <v>561.36</v>
      </c>
      <c r="J5" s="58">
        <v>555.93207256363644</v>
      </c>
      <c r="K5" s="57">
        <v>152.82</v>
      </c>
      <c r="L5" s="46">
        <v>500.56</v>
      </c>
      <c r="M5" s="46">
        <v>599.98</v>
      </c>
      <c r="N5" s="58">
        <f t="shared" si="1"/>
        <v>443.34355563636365</v>
      </c>
      <c r="P5" s="33" t="s">
        <v>8</v>
      </c>
      <c r="Q5" s="49">
        <v>2</v>
      </c>
      <c r="R5" s="65">
        <v>3</v>
      </c>
      <c r="V5" s="23">
        <f t="shared" si="0"/>
        <v>14.3208</v>
      </c>
    </row>
    <row r="6" spans="2:23">
      <c r="B6" s="34">
        <v>2005</v>
      </c>
      <c r="C6" s="57">
        <v>354.49</v>
      </c>
      <c r="D6" s="46">
        <v>338.15600000000001</v>
      </c>
      <c r="E6" s="46">
        <v>363.48</v>
      </c>
      <c r="F6" s="58">
        <v>586.96799999999996</v>
      </c>
      <c r="G6" s="57">
        <v>230.26772236363638</v>
      </c>
      <c r="H6" s="46">
        <v>615.14377260000003</v>
      </c>
      <c r="I6" s="46">
        <v>538.87</v>
      </c>
      <c r="J6" s="58">
        <v>624.22799999999995</v>
      </c>
      <c r="K6" s="57">
        <v>207.22</v>
      </c>
      <c r="L6" s="46">
        <v>492.02</v>
      </c>
      <c r="M6" s="46">
        <v>585.88</v>
      </c>
      <c r="N6" s="58">
        <f t="shared" si="1"/>
        <v>448.79304499669416</v>
      </c>
      <c r="P6" s="24" t="s">
        <v>8</v>
      </c>
      <c r="Q6" s="49">
        <v>6</v>
      </c>
      <c r="R6" s="65">
        <v>4</v>
      </c>
      <c r="V6" s="23">
        <f t="shared" si="0"/>
        <v>14.3208</v>
      </c>
    </row>
    <row r="7" spans="2:23">
      <c r="B7" s="34">
        <v>2006</v>
      </c>
      <c r="C7" s="57">
        <v>363.54</v>
      </c>
      <c r="D7" s="46">
        <v>371.762</v>
      </c>
      <c r="E7" s="46">
        <v>373.42</v>
      </c>
      <c r="F7" s="58">
        <v>562.80399999999997</v>
      </c>
      <c r="G7" s="57">
        <v>365.13881689090914</v>
      </c>
      <c r="H7" s="46">
        <v>526.32622254545458</v>
      </c>
      <c r="I7" s="46">
        <v>516.38</v>
      </c>
      <c r="J7" s="58">
        <v>605.06399999999996</v>
      </c>
      <c r="K7" s="57">
        <v>261.62</v>
      </c>
      <c r="L7" s="46">
        <v>483.48</v>
      </c>
      <c r="M7" s="46">
        <v>571.78</v>
      </c>
      <c r="N7" s="58">
        <f t="shared" si="1"/>
        <v>454.66500358512388</v>
      </c>
      <c r="V7" s="23">
        <f t="shared" si="0"/>
        <v>14.3208</v>
      </c>
    </row>
    <row r="8" spans="2:23">
      <c r="B8" s="34">
        <v>2007</v>
      </c>
      <c r="C8" s="57">
        <v>372.59</v>
      </c>
      <c r="D8" s="46">
        <v>405.36799999999999</v>
      </c>
      <c r="E8" s="46">
        <v>383.36</v>
      </c>
      <c r="F8" s="58">
        <v>538.64</v>
      </c>
      <c r="G8" s="57">
        <v>351.9806613272728</v>
      </c>
      <c r="H8" s="46">
        <v>603.29499999999996</v>
      </c>
      <c r="I8" s="46">
        <v>493.89</v>
      </c>
      <c r="J8" s="58">
        <v>585.9</v>
      </c>
      <c r="K8" s="57">
        <v>316.02</v>
      </c>
      <c r="L8" s="46">
        <v>474.94</v>
      </c>
      <c r="M8" s="46">
        <v>557.67999999999995</v>
      </c>
      <c r="N8" s="58">
        <f t="shared" si="1"/>
        <v>462.15124193884299</v>
      </c>
      <c r="V8" s="23">
        <f t="shared" si="0"/>
        <v>14.3208</v>
      </c>
    </row>
    <row r="9" spans="2:23">
      <c r="B9" s="47">
        <v>2008</v>
      </c>
      <c r="C9" s="59">
        <v>393.4</v>
      </c>
      <c r="D9" s="48">
        <v>455</v>
      </c>
      <c r="E9" s="48">
        <v>395.1</v>
      </c>
      <c r="F9" s="60">
        <v>472.5</v>
      </c>
      <c r="G9" s="59">
        <v>401.32374469090917</v>
      </c>
      <c r="H9" s="48">
        <v>514.5</v>
      </c>
      <c r="I9" s="48">
        <v>464.8</v>
      </c>
      <c r="J9" s="60">
        <v>555.93207256363644</v>
      </c>
      <c r="K9" s="59">
        <v>405.3</v>
      </c>
      <c r="L9" s="48">
        <v>499.8</v>
      </c>
      <c r="M9" s="48">
        <v>493.43083363636367</v>
      </c>
      <c r="N9" s="60">
        <f t="shared" si="1"/>
        <v>459.18969553553728</v>
      </c>
      <c r="V9" s="23">
        <f t="shared" si="0"/>
        <v>14.3208</v>
      </c>
    </row>
    <row r="10" spans="2:23">
      <c r="B10" s="47">
        <v>2009</v>
      </c>
      <c r="C10" s="59">
        <v>372.1</v>
      </c>
      <c r="D10" s="48">
        <v>524.70000000000005</v>
      </c>
      <c r="E10" s="48">
        <v>441</v>
      </c>
      <c r="F10" s="60">
        <v>602.64</v>
      </c>
      <c r="G10" s="59">
        <v>388.12</v>
      </c>
      <c r="H10" s="48">
        <v>601.98561703636369</v>
      </c>
      <c r="I10" s="48">
        <v>432.9</v>
      </c>
      <c r="J10" s="60">
        <v>716.04</v>
      </c>
      <c r="K10" s="59">
        <v>459.2</v>
      </c>
      <c r="L10" s="48">
        <v>399.7</v>
      </c>
      <c r="M10" s="48">
        <v>595.40653925454558</v>
      </c>
      <c r="N10" s="60">
        <f t="shared" si="1"/>
        <v>503.07201420826442</v>
      </c>
      <c r="V10" s="23">
        <f t="shared" si="0"/>
        <v>14.3208</v>
      </c>
    </row>
    <row r="11" spans="2:23">
      <c r="B11" s="47">
        <v>2010</v>
      </c>
      <c r="C11" s="59">
        <v>378.9</v>
      </c>
      <c r="D11" s="48">
        <v>519.74714476363647</v>
      </c>
      <c r="E11" s="48">
        <v>332.1</v>
      </c>
      <c r="F11" s="60">
        <v>405.9</v>
      </c>
      <c r="G11" s="59">
        <v>621.72285038181826</v>
      </c>
      <c r="H11" s="48">
        <v>432.9</v>
      </c>
      <c r="I11" s="48">
        <v>468.9</v>
      </c>
      <c r="J11" s="60">
        <v>456.3</v>
      </c>
      <c r="K11" s="59">
        <v>319.08527241818189</v>
      </c>
      <c r="L11" s="48">
        <v>432.9</v>
      </c>
      <c r="M11" s="48">
        <v>524.70000000000005</v>
      </c>
      <c r="N11" s="60">
        <f t="shared" si="1"/>
        <v>444.83229705123972</v>
      </c>
      <c r="V11" s="23">
        <f t="shared" si="0"/>
        <v>14.3208</v>
      </c>
    </row>
    <row r="12" spans="2:23">
      <c r="B12" s="47">
        <v>2011</v>
      </c>
      <c r="C12" s="59">
        <v>459.2</v>
      </c>
      <c r="D12" s="48">
        <v>514.5</v>
      </c>
      <c r="E12" s="48">
        <v>464.8</v>
      </c>
      <c r="F12" s="60">
        <v>393.4</v>
      </c>
      <c r="G12" s="59">
        <v>455</v>
      </c>
      <c r="H12" s="48">
        <v>490.70000000000101</v>
      </c>
      <c r="I12" s="48">
        <v>393.4</v>
      </c>
      <c r="J12" s="60">
        <v>455</v>
      </c>
      <c r="K12" s="59">
        <v>459.2</v>
      </c>
      <c r="L12" s="48">
        <v>514.5</v>
      </c>
      <c r="M12" s="48">
        <v>378.29697245454548</v>
      </c>
      <c r="N12" s="60">
        <f t="shared" si="1"/>
        <v>452.54517931404968</v>
      </c>
      <c r="V12" s="23">
        <f t="shared" si="0"/>
        <v>14.3208</v>
      </c>
    </row>
    <row r="13" spans="2:23">
      <c r="B13" s="47">
        <v>2012</v>
      </c>
      <c r="C13" s="61">
        <v>395</v>
      </c>
      <c r="D13" s="62">
        <v>590</v>
      </c>
      <c r="E13" s="62">
        <v>432.9</v>
      </c>
      <c r="F13" s="63">
        <v>456.3</v>
      </c>
      <c r="G13" s="61">
        <v>395.1</v>
      </c>
      <c r="H13" s="62">
        <v>399.7</v>
      </c>
      <c r="I13" s="62">
        <v>372.1</v>
      </c>
      <c r="J13" s="63">
        <v>524.70000000000005</v>
      </c>
      <c r="K13" s="61">
        <v>590</v>
      </c>
      <c r="L13" s="62">
        <v>399.7</v>
      </c>
      <c r="M13" s="62">
        <v>315.79573352727277</v>
      </c>
      <c r="N13" s="63">
        <f t="shared" si="1"/>
        <v>442.84506668429754</v>
      </c>
      <c r="V13" s="23">
        <f t="shared" si="0"/>
        <v>14.3208</v>
      </c>
    </row>
    <row r="14" spans="2:23">
      <c r="S14" s="43"/>
      <c r="T14" s="26"/>
      <c r="U14" s="26"/>
      <c r="V14" s="26"/>
    </row>
    <row r="15" spans="2:23">
      <c r="B15" s="64" t="s">
        <v>22</v>
      </c>
      <c r="C15" s="30">
        <f>C13/C4</f>
        <v>1.1742322899016024</v>
      </c>
      <c r="D15" s="30">
        <f t="shared" ref="D15:N15" si="2">D13/D4</f>
        <v>2.1775717491437345</v>
      </c>
      <c r="E15" s="30">
        <f t="shared" si="2"/>
        <v>1.2598952270081489</v>
      </c>
      <c r="F15" s="30">
        <f t="shared" si="2"/>
        <v>0.71824787185815742</v>
      </c>
      <c r="G15" s="30">
        <f t="shared" si="2"/>
        <v>1.5398463989537314</v>
      </c>
      <c r="H15" s="30">
        <f t="shared" si="2"/>
        <v>1.2526432102957334</v>
      </c>
      <c r="I15" s="30">
        <f t="shared" si="2"/>
        <v>0.63732122976791983</v>
      </c>
      <c r="J15" s="30">
        <f t="shared" si="2"/>
        <v>0.99071824935301822</v>
      </c>
      <c r="K15" s="30">
        <f t="shared" si="2"/>
        <v>5.9947165210323101</v>
      </c>
      <c r="L15" s="30">
        <f t="shared" si="2"/>
        <v>0.78511098016106851</v>
      </c>
      <c r="M15" s="30">
        <f t="shared" si="2"/>
        <v>0.51425829456629879</v>
      </c>
      <c r="N15" s="30">
        <f t="shared" si="2"/>
        <v>1.0832407324886746</v>
      </c>
      <c r="S15" s="28"/>
      <c r="T15" s="34"/>
      <c r="U15" s="34"/>
      <c r="V15" s="34"/>
    </row>
    <row r="16" spans="2:23" ht="15" hidden="1">
      <c r="C16" s="36" t="str">
        <f>IF(C15&lt;$Q$3,1,IF(AND(C15&gt;=$Q$3,C15&lt;$Q$4),2,IF(AND(C15&gt;=$Q$5,C15&lt;$Q$6),3,IF(C15&gt;=$Q$6,4,"X"))))</f>
        <v>X</v>
      </c>
      <c r="D16" s="36">
        <f>IF(D15&lt;$Q$3,1,IF(AND(D15&gt;=$Q$3,D15&lt;$Q$4),2,IF(AND(D15&gt;=$Q$5,D15&lt;$Q$6),3,IF(D15&gt;=$Q$6,4,"X"))))</f>
        <v>3</v>
      </c>
      <c r="E16" s="36" t="str">
        <f t="shared" ref="E16:N16" si="3">IF(E15&lt;$Q$3,1,IF(AND(E15&gt;=$Q$3,E15&lt;$Q$4),2,IF(AND(E15&gt;=$Q$5,E15&lt;$Q$6),3,IF(E15&gt;=$Q$6,4,"X"))))</f>
        <v>X</v>
      </c>
      <c r="F16" s="36" t="str">
        <f t="shared" si="3"/>
        <v>X</v>
      </c>
      <c r="G16" s="36" t="str">
        <f t="shared" si="3"/>
        <v>X</v>
      </c>
      <c r="H16" s="36" t="str">
        <f t="shared" si="3"/>
        <v>X</v>
      </c>
      <c r="I16" s="36">
        <f t="shared" si="3"/>
        <v>2</v>
      </c>
      <c r="J16" s="36" t="str">
        <f t="shared" si="3"/>
        <v>X</v>
      </c>
      <c r="K16" s="36">
        <f t="shared" si="3"/>
        <v>3</v>
      </c>
      <c r="L16" s="36" t="str">
        <f t="shared" si="3"/>
        <v>X</v>
      </c>
      <c r="M16" s="36">
        <f t="shared" si="3"/>
        <v>2</v>
      </c>
      <c r="N16" s="36" t="str">
        <f t="shared" si="3"/>
        <v>X</v>
      </c>
      <c r="S16" s="45"/>
      <c r="T16" s="30"/>
      <c r="U16" s="30"/>
      <c r="V16" s="30"/>
    </row>
    <row r="17" spans="1:19" ht="15" hidden="1"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S17" s="44"/>
    </row>
    <row r="18" spans="1:19" ht="15" hidden="1">
      <c r="A18" s="50" t="s">
        <v>6</v>
      </c>
      <c r="B18" s="51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S18" s="44"/>
    </row>
    <row r="19" spans="1:19" hidden="1">
      <c r="A19" s="51">
        <v>1</v>
      </c>
      <c r="B19" s="53">
        <f>$T$2/2</f>
        <v>358.02</v>
      </c>
      <c r="C19" s="50" t="e">
        <f t="shared" ref="C19:N19" si="4">IF(C$16=$A19,1.5,#N/A)</f>
        <v>#N/A</v>
      </c>
      <c r="D19" s="50" t="e">
        <f t="shared" si="4"/>
        <v>#N/A</v>
      </c>
      <c r="E19" s="50" t="e">
        <f t="shared" si="4"/>
        <v>#N/A</v>
      </c>
      <c r="F19" s="50" t="e">
        <f t="shared" si="4"/>
        <v>#N/A</v>
      </c>
      <c r="G19" s="50" t="e">
        <f t="shared" si="4"/>
        <v>#N/A</v>
      </c>
      <c r="H19" s="50" t="e">
        <f t="shared" si="4"/>
        <v>#N/A</v>
      </c>
      <c r="I19" s="50" t="e">
        <f t="shared" si="4"/>
        <v>#N/A</v>
      </c>
      <c r="J19" s="50" t="e">
        <f t="shared" si="4"/>
        <v>#N/A</v>
      </c>
      <c r="K19" s="50" t="e">
        <f t="shared" si="4"/>
        <v>#N/A</v>
      </c>
      <c r="L19" s="50" t="e">
        <f t="shared" si="4"/>
        <v>#N/A</v>
      </c>
      <c r="M19" s="50" t="e">
        <f t="shared" si="4"/>
        <v>#N/A</v>
      </c>
      <c r="N19" s="50" t="e">
        <f t="shared" si="4"/>
        <v>#N/A</v>
      </c>
      <c r="S19" s="44"/>
    </row>
    <row r="20" spans="1:19" hidden="1">
      <c r="A20" s="51">
        <v>2</v>
      </c>
      <c r="B20" s="53">
        <f>$T$2/2</f>
        <v>358.02</v>
      </c>
      <c r="C20" s="50" t="e">
        <f t="shared" ref="C20:N22" si="5">IF(C$16=$A20,1.5,#N/A)</f>
        <v>#N/A</v>
      </c>
      <c r="D20" s="50" t="e">
        <f t="shared" si="5"/>
        <v>#N/A</v>
      </c>
      <c r="E20" s="50" t="e">
        <f t="shared" si="5"/>
        <v>#N/A</v>
      </c>
      <c r="F20" s="50" t="e">
        <f t="shared" si="5"/>
        <v>#N/A</v>
      </c>
      <c r="G20" s="50" t="e">
        <f t="shared" si="5"/>
        <v>#N/A</v>
      </c>
      <c r="H20" s="50" t="e">
        <f t="shared" si="5"/>
        <v>#N/A</v>
      </c>
      <c r="I20" s="50">
        <f t="shared" si="5"/>
        <v>1.5</v>
      </c>
      <c r="J20" s="50" t="e">
        <f t="shared" si="5"/>
        <v>#N/A</v>
      </c>
      <c r="K20" s="50" t="e">
        <f t="shared" si="5"/>
        <v>#N/A</v>
      </c>
      <c r="L20" s="50" t="e">
        <f t="shared" si="5"/>
        <v>#N/A</v>
      </c>
      <c r="M20" s="50">
        <f t="shared" si="5"/>
        <v>1.5</v>
      </c>
      <c r="N20" s="50" t="e">
        <f t="shared" si="5"/>
        <v>#N/A</v>
      </c>
      <c r="S20" s="44"/>
    </row>
    <row r="21" spans="1:19" hidden="1">
      <c r="A21" s="51">
        <v>3</v>
      </c>
      <c r="B21" s="53">
        <f>$T$2/2</f>
        <v>358.02</v>
      </c>
      <c r="C21" s="50" t="e">
        <f t="shared" si="5"/>
        <v>#N/A</v>
      </c>
      <c r="D21" s="50">
        <f t="shared" si="5"/>
        <v>1.5</v>
      </c>
      <c r="E21" s="50" t="e">
        <f t="shared" si="5"/>
        <v>#N/A</v>
      </c>
      <c r="F21" s="50" t="e">
        <f t="shared" si="5"/>
        <v>#N/A</v>
      </c>
      <c r="G21" s="50" t="e">
        <f t="shared" si="5"/>
        <v>#N/A</v>
      </c>
      <c r="H21" s="50" t="e">
        <f t="shared" si="5"/>
        <v>#N/A</v>
      </c>
      <c r="I21" s="50" t="e">
        <f t="shared" si="5"/>
        <v>#N/A</v>
      </c>
      <c r="J21" s="50" t="e">
        <f t="shared" si="5"/>
        <v>#N/A</v>
      </c>
      <c r="K21" s="50">
        <f t="shared" si="5"/>
        <v>1.5</v>
      </c>
      <c r="L21" s="50" t="e">
        <f t="shared" si="5"/>
        <v>#N/A</v>
      </c>
      <c r="M21" s="50" t="e">
        <f t="shared" si="5"/>
        <v>#N/A</v>
      </c>
      <c r="N21" s="50" t="e">
        <f t="shared" si="5"/>
        <v>#N/A</v>
      </c>
      <c r="S21" s="44"/>
    </row>
    <row r="22" spans="1:19" hidden="1">
      <c r="A22" s="51">
        <v>4</v>
      </c>
      <c r="B22" s="53">
        <f>$T$2/2</f>
        <v>358.02</v>
      </c>
      <c r="C22" s="50" t="e">
        <f t="shared" si="5"/>
        <v>#N/A</v>
      </c>
      <c r="D22" s="50" t="e">
        <f t="shared" si="5"/>
        <v>#N/A</v>
      </c>
      <c r="E22" s="50" t="e">
        <f t="shared" si="5"/>
        <v>#N/A</v>
      </c>
      <c r="F22" s="50" t="e">
        <f t="shared" si="5"/>
        <v>#N/A</v>
      </c>
      <c r="G22" s="50" t="e">
        <f t="shared" si="5"/>
        <v>#N/A</v>
      </c>
      <c r="H22" s="50" t="e">
        <f t="shared" si="5"/>
        <v>#N/A</v>
      </c>
      <c r="I22" s="50" t="e">
        <f t="shared" si="5"/>
        <v>#N/A</v>
      </c>
      <c r="J22" s="50" t="e">
        <f t="shared" si="5"/>
        <v>#N/A</v>
      </c>
      <c r="K22" s="50" t="e">
        <f t="shared" si="5"/>
        <v>#N/A</v>
      </c>
      <c r="L22" s="50" t="e">
        <f t="shared" si="5"/>
        <v>#N/A</v>
      </c>
      <c r="M22" s="50" t="e">
        <f t="shared" si="5"/>
        <v>#N/A</v>
      </c>
      <c r="N22" s="50" t="e">
        <f t="shared" si="5"/>
        <v>#N/A</v>
      </c>
      <c r="P22" s="44"/>
      <c r="Q22" s="44"/>
      <c r="R22" s="67"/>
      <c r="S22" s="44"/>
    </row>
    <row r="23" spans="1:19">
      <c r="P23" s="44"/>
      <c r="Q23" s="44"/>
      <c r="R23" s="68"/>
      <c r="S23" s="44"/>
    </row>
    <row r="24" spans="1:19">
      <c r="P24" s="44"/>
      <c r="Q24" s="44"/>
      <c r="R24" s="68"/>
      <c r="S24" s="44"/>
    </row>
  </sheetData>
  <phoneticPr fontId="2" type="noConversion"/>
  <pageMargins left="0.75" right="0.75" top="1" bottom="1" header="0.5" footer="0.5"/>
  <pageSetup paperSize="9" orientation="portrait" horizontalDpi="300" verticalDpi="300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2" enableFormatConditionsCalculation="0">
    <tabColor indexed="42"/>
  </sheetPr>
  <dimension ref="A1:N21"/>
  <sheetViews>
    <sheetView showGridLines="0" tabSelected="1" zoomScale="75" workbookViewId="0"/>
  </sheetViews>
  <sheetFormatPr baseColWidth="10" defaultColWidth="11.5" defaultRowHeight="10" x14ac:dyDescent="0"/>
  <cols>
    <col min="1" max="1" width="4.1640625" style="2" customWidth="1"/>
    <col min="2" max="3" width="0.5" style="1" customWidth="1"/>
    <col min="4" max="5" width="0.33203125" style="1" customWidth="1"/>
    <col min="6" max="6" width="32.5" style="4" customWidth="1"/>
    <col min="7" max="7" width="1.1640625" style="20" customWidth="1"/>
    <col min="8" max="8" width="32.5" style="4" customWidth="1"/>
    <col min="9" max="9" width="1.1640625" style="1" customWidth="1"/>
    <col min="10" max="10" width="32.5" style="4" customWidth="1"/>
    <col min="11" max="11" width="1.1640625" style="20" customWidth="1"/>
    <col min="12" max="12" width="32.5" style="4" customWidth="1"/>
    <col min="13" max="13" width="1.6640625" style="4" customWidth="1"/>
    <col min="14" max="14" width="3.6640625" style="4" customWidth="1"/>
    <col min="15" max="16384" width="11.5" style="4"/>
  </cols>
  <sheetData>
    <row r="1" spans="1:14" s="3" customFormat="1" ht="13.5" customHeight="1">
      <c r="A1" s="81"/>
      <c r="B1" s="13"/>
      <c r="C1" s="13"/>
      <c r="D1" s="14"/>
      <c r="E1" s="14"/>
      <c r="F1" s="2"/>
      <c r="G1" s="2"/>
      <c r="H1" s="2"/>
      <c r="I1" s="2"/>
      <c r="J1" s="2"/>
      <c r="K1" s="2"/>
      <c r="L1" s="2"/>
      <c r="M1" s="13"/>
      <c r="N1" s="81"/>
    </row>
    <row r="2" spans="1:14" ht="4.5" customHeight="1">
      <c r="B2" s="9"/>
      <c r="C2" s="9"/>
      <c r="D2" s="9"/>
      <c r="E2" s="9"/>
      <c r="F2" s="9"/>
      <c r="G2" s="19"/>
      <c r="H2" s="9"/>
      <c r="I2" s="9"/>
      <c r="J2" s="9"/>
      <c r="K2" s="19"/>
      <c r="L2" s="9"/>
      <c r="M2" s="9"/>
    </row>
    <row r="3" spans="1:14" ht="15.75" customHeight="1">
      <c r="B3" s="9"/>
      <c r="C3" s="9"/>
      <c r="D3" s="10" t="s">
        <v>11</v>
      </c>
      <c r="E3" s="10"/>
      <c r="F3" s="9"/>
      <c r="G3" s="19"/>
      <c r="H3" s="9"/>
      <c r="I3" s="9"/>
      <c r="J3" s="9"/>
      <c r="K3" s="19"/>
      <c r="L3" s="9"/>
      <c r="M3" s="9"/>
      <c r="N3" s="22"/>
    </row>
    <row r="4" spans="1:14" ht="15.75" customHeight="1">
      <c r="B4" s="9"/>
      <c r="C4" s="9"/>
      <c r="D4" s="10" t="s">
        <v>12</v>
      </c>
      <c r="E4" s="10"/>
      <c r="F4" s="9"/>
      <c r="G4" s="19"/>
      <c r="H4" s="9"/>
      <c r="I4" s="9"/>
      <c r="J4" s="9"/>
      <c r="K4" s="19"/>
      <c r="L4" s="9"/>
      <c r="M4" s="9"/>
    </row>
    <row r="5" spans="1:14" ht="4.5" customHeight="1">
      <c r="B5" s="9"/>
      <c r="C5" s="9"/>
      <c r="D5" s="9"/>
      <c r="E5" s="9"/>
      <c r="F5" s="15"/>
      <c r="G5" s="21"/>
      <c r="H5" s="15"/>
      <c r="I5" s="15"/>
      <c r="J5" s="15"/>
      <c r="K5" s="21"/>
      <c r="L5" s="15"/>
      <c r="M5" s="9"/>
    </row>
    <row r="6" spans="1:14" ht="4.5" customHeight="1">
      <c r="B6" s="9"/>
      <c r="C6" s="9"/>
      <c r="D6" s="9"/>
      <c r="E6" s="9"/>
      <c r="F6" s="9"/>
      <c r="G6" s="19"/>
      <c r="H6" s="9"/>
      <c r="I6" s="9"/>
      <c r="J6" s="9"/>
      <c r="K6" s="19"/>
      <c r="L6" s="9"/>
      <c r="M6" s="9"/>
    </row>
    <row r="7" spans="1:14" s="5" customFormat="1" ht="12" customHeight="1">
      <c r="A7" s="2"/>
      <c r="B7" s="11"/>
      <c r="C7" s="11"/>
      <c r="D7" s="11"/>
      <c r="E7" s="27" t="s">
        <v>23</v>
      </c>
      <c r="G7" s="17"/>
      <c r="H7" s="11"/>
      <c r="I7" s="11"/>
      <c r="J7" s="11"/>
      <c r="K7" s="17"/>
      <c r="L7" s="11"/>
      <c r="M7" s="11"/>
    </row>
    <row r="8" spans="1:14" s="5" customFormat="1" ht="12" customHeight="1">
      <c r="A8" s="2"/>
      <c r="B8" s="11"/>
      <c r="C8" s="11"/>
      <c r="D8" s="11"/>
      <c r="E8" s="11" t="s">
        <v>24</v>
      </c>
      <c r="G8" s="17"/>
      <c r="H8" s="11"/>
      <c r="I8" s="11"/>
      <c r="J8" s="11"/>
      <c r="K8" s="17"/>
      <c r="L8" s="11"/>
      <c r="M8" s="11"/>
    </row>
    <row r="9" spans="1:14" ht="9" customHeight="1">
      <c r="B9" s="9"/>
      <c r="C9" s="9"/>
      <c r="D9" s="9"/>
      <c r="E9" s="9"/>
      <c r="F9" s="9"/>
      <c r="G9" s="19"/>
      <c r="H9" s="9"/>
      <c r="I9" s="9"/>
      <c r="J9" s="9"/>
      <c r="K9" s="19"/>
      <c r="L9" s="9"/>
      <c r="M9" s="9"/>
    </row>
    <row r="10" spans="1:14" s="5" customFormat="1" ht="52" customHeight="1">
      <c r="A10" s="2"/>
      <c r="B10" s="11"/>
      <c r="C10" s="11"/>
      <c r="D10" s="7"/>
      <c r="E10" s="11"/>
      <c r="F10" s="27"/>
      <c r="G10" s="27"/>
      <c r="H10" s="38"/>
      <c r="I10" s="27"/>
      <c r="J10" s="27"/>
      <c r="K10" s="27"/>
      <c r="L10" s="27"/>
      <c r="M10" s="11"/>
    </row>
    <row r="11" spans="1:14" s="5" customFormat="1" ht="15.5" customHeight="1">
      <c r="A11" s="2"/>
      <c r="B11" s="11"/>
      <c r="C11" s="11"/>
      <c r="D11" s="7"/>
      <c r="E11" s="27"/>
      <c r="F11" s="37" t="str">
        <f>Data!C2</f>
        <v>Munich</v>
      </c>
      <c r="G11" s="27"/>
      <c r="H11" s="37" t="str">
        <f>Data!D2</f>
        <v>Frankfurt</v>
      </c>
      <c r="I11" s="27"/>
      <c r="J11" s="37" t="str">
        <f>Data!E2</f>
        <v>Belgrade</v>
      </c>
      <c r="K11" s="38"/>
      <c r="L11" s="37" t="str">
        <f>Data!F2</f>
        <v>Zagreb</v>
      </c>
      <c r="M11" s="11"/>
    </row>
    <row r="12" spans="1:14" s="5" customFormat="1" ht="96" customHeight="1">
      <c r="A12" s="2"/>
      <c r="B12" s="17"/>
      <c r="C12" s="17"/>
      <c r="D12" s="18"/>
      <c r="E12" s="39"/>
      <c r="F12" s="40"/>
      <c r="G12" s="27"/>
      <c r="H12" s="40"/>
      <c r="I12" s="27"/>
      <c r="J12" s="40"/>
      <c r="K12" s="27"/>
      <c r="L12" s="40"/>
      <c r="M12" s="11"/>
    </row>
    <row r="13" spans="1:14" s="5" customFormat="1" ht="6" customHeight="1">
      <c r="A13" s="2"/>
      <c r="B13" s="17"/>
      <c r="C13" s="17"/>
      <c r="D13" s="18"/>
      <c r="E13" s="39"/>
      <c r="F13" s="27"/>
      <c r="G13" s="27"/>
      <c r="H13" s="27"/>
      <c r="I13" s="27"/>
      <c r="J13" s="27"/>
      <c r="K13" s="27"/>
      <c r="L13" s="27"/>
      <c r="M13" s="9"/>
      <c r="N13" s="4"/>
    </row>
    <row r="14" spans="1:14" s="5" customFormat="1" ht="15.5" customHeight="1">
      <c r="A14" s="2"/>
      <c r="B14" s="11"/>
      <c r="C14" s="11"/>
      <c r="D14" s="7"/>
      <c r="E14" s="27"/>
      <c r="F14" s="37" t="str">
        <f>Data!G2</f>
        <v>Zürich</v>
      </c>
      <c r="G14" s="27"/>
      <c r="H14" s="37" t="str">
        <f>Data!H2</f>
        <v>Bern</v>
      </c>
      <c r="I14" s="27"/>
      <c r="J14" s="37" t="str">
        <f>Data!I2</f>
        <v>Madrid</v>
      </c>
      <c r="K14" s="38"/>
      <c r="L14" s="37" t="str">
        <f>Data!J2</f>
        <v>Barcelona</v>
      </c>
      <c r="M14" s="11"/>
    </row>
    <row r="15" spans="1:14" s="5" customFormat="1" ht="96" customHeight="1">
      <c r="A15" s="2"/>
      <c r="B15" s="17"/>
      <c r="C15" s="17"/>
      <c r="D15" s="18"/>
      <c r="E15" s="39"/>
      <c r="F15" s="40"/>
      <c r="G15" s="27"/>
      <c r="H15" s="40"/>
      <c r="I15" s="27"/>
      <c r="J15" s="40"/>
      <c r="K15" s="27"/>
      <c r="L15" s="40"/>
      <c r="M15" s="11"/>
    </row>
    <row r="16" spans="1:14" s="5" customFormat="1" ht="6" customHeight="1" thickBot="1">
      <c r="A16" s="2"/>
      <c r="B16" s="17"/>
      <c r="C16" s="17"/>
      <c r="D16" s="18"/>
      <c r="E16" s="39"/>
      <c r="F16" s="27"/>
      <c r="G16" s="27"/>
      <c r="H16" s="27"/>
      <c r="I16" s="27"/>
      <c r="J16" s="27"/>
      <c r="K16" s="27"/>
      <c r="L16" s="27"/>
      <c r="M16" s="9"/>
      <c r="N16" s="4"/>
    </row>
    <row r="17" spans="1:14" s="5" customFormat="1" ht="15.5" customHeight="1">
      <c r="A17" s="2"/>
      <c r="B17" s="11"/>
      <c r="C17" s="11"/>
      <c r="D17" s="7"/>
      <c r="E17" s="27"/>
      <c r="F17" s="37" t="str">
        <f>Data!K2</f>
        <v>Vienna</v>
      </c>
      <c r="G17" s="27"/>
      <c r="H17" s="37" t="str">
        <f>Data!L2</f>
        <v>Milan</v>
      </c>
      <c r="I17" s="27"/>
      <c r="J17" s="37" t="str">
        <f>Data!M2</f>
        <v>Rome</v>
      </c>
      <c r="K17" s="38"/>
      <c r="L17" s="41" t="str">
        <f>Data!N2</f>
        <v>Ø 11 Subs.</v>
      </c>
      <c r="M17" s="11"/>
    </row>
    <row r="18" spans="1:14" s="5" customFormat="1" ht="96" customHeight="1" thickBot="1">
      <c r="A18" s="2"/>
      <c r="B18" s="17"/>
      <c r="C18" s="17"/>
      <c r="D18" s="18"/>
      <c r="E18" s="39"/>
      <c r="F18" s="40"/>
      <c r="G18" s="27"/>
      <c r="H18" s="40"/>
      <c r="I18" s="27"/>
      <c r="J18" s="40"/>
      <c r="K18" s="27"/>
      <c r="L18" s="42"/>
      <c r="M18" s="11"/>
    </row>
    <row r="19" spans="1:14" ht="51.75" customHeight="1">
      <c r="B19" s="9"/>
      <c r="C19" s="9"/>
      <c r="D19" s="9"/>
      <c r="E19" s="9"/>
      <c r="F19" s="9"/>
      <c r="G19" s="16"/>
      <c r="H19" s="9"/>
      <c r="I19" s="9"/>
      <c r="J19" s="9"/>
      <c r="K19" s="16"/>
      <c r="L19" s="9"/>
      <c r="M19" s="9"/>
    </row>
    <row r="20" spans="1:14" s="6" customFormat="1" ht="13.5" customHeight="1">
      <c r="A20" s="8"/>
      <c r="B20" s="12"/>
      <c r="C20" s="12"/>
      <c r="D20" s="12"/>
      <c r="E20" s="83" t="s">
        <v>25</v>
      </c>
      <c r="F20" s="84"/>
      <c r="G20" s="84"/>
      <c r="H20" s="84"/>
      <c r="I20" s="84"/>
      <c r="J20" s="84"/>
      <c r="K20" s="84"/>
      <c r="L20" s="84"/>
      <c r="M20" s="12"/>
    </row>
    <row r="21" spans="1:14" ht="15" customHeight="1">
      <c r="A21" s="81"/>
      <c r="N21" s="82"/>
    </row>
  </sheetData>
  <mergeCells count="1">
    <mergeCell ref="E20:L20"/>
  </mergeCells>
  <phoneticPr fontId="2" type="noConversion"/>
  <pageMargins left="0.75" right="0.75" top="1" bottom="1" header="0.4921259845" footer="0.4921259845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Comment</vt:lpstr>
      <vt:lpstr>Data</vt:lpstr>
      <vt:lpstr>Chart</vt:lpstr>
    </vt:vector>
  </TitlesOfParts>
  <Company>HICHERT+PARTNER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Rolf Hichert</dc:creator>
  <cp:lastModifiedBy>Dietmar Pascher</cp:lastModifiedBy>
  <cp:lastPrinted>2004-06-09T12:57:08Z</cp:lastPrinted>
  <dcterms:created xsi:type="dcterms:W3CDTF">2004-05-24T12:36:53Z</dcterms:created>
  <dcterms:modified xsi:type="dcterms:W3CDTF">2012-07-02T05:00:04Z</dcterms:modified>
</cp:coreProperties>
</file>