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ietmar/OneDrive/CA Akademie/International Program/English/Stage IV/"/>
    </mc:Choice>
  </mc:AlternateContent>
  <bookViews>
    <workbookView xWindow="12580" yWindow="600" windowWidth="38620" windowHeight="25800" activeTab="1"/>
  </bookViews>
  <sheets>
    <sheet name="CA" sheetId="5" r:id="rId1"/>
    <sheet name="CTC-Cycle EN" sheetId="4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21" i="4"/>
  <c r="H21" i="4"/>
  <c r="H20" i="4"/>
  <c r="E18" i="4"/>
  <c r="H18" i="4"/>
  <c r="H17" i="4"/>
  <c r="H15" i="4"/>
  <c r="H14" i="4"/>
  <c r="H7" i="4"/>
  <c r="E24" i="4"/>
  <c r="E23" i="4"/>
  <c r="K20" i="4"/>
  <c r="K17" i="4"/>
  <c r="H24" i="4"/>
  <c r="H23" i="4"/>
  <c r="K23" i="4"/>
  <c r="K14" i="4"/>
</calcChain>
</file>

<file path=xl/sharedStrings.xml><?xml version="1.0" encoding="utf-8"?>
<sst xmlns="http://schemas.openxmlformats.org/spreadsheetml/2006/main" count="49" uniqueCount="28">
  <si>
    <t>Cashflow</t>
  </si>
  <si>
    <t>(Net) Working Capital</t>
  </si>
  <si>
    <t>P&amp;L</t>
  </si>
  <si>
    <t>Sales</t>
  </si>
  <si>
    <t>Costs of Goods Sold</t>
  </si>
  <si>
    <t>Balance</t>
  </si>
  <si>
    <t>Inventory</t>
  </si>
  <si>
    <t>DIV in days</t>
  </si>
  <si>
    <t>DSO in days</t>
  </si>
  <si>
    <t>Payables</t>
  </si>
  <si>
    <t>DPO in days</t>
  </si>
  <si>
    <t>Receivables</t>
  </si>
  <si>
    <t>Cash-to-Cash-Cycle in days</t>
  </si>
  <si>
    <t>Source: Kuschel, Oliver: Working Capital Management - "Ein Weg zu mehr Liquidität und Profitabilität", in:</t>
  </si>
  <si>
    <t>BvCM, "Das Credit Management als der Werttreiber des Working Capital Managements", Goch 2013, Page 15</t>
  </si>
  <si>
    <t>Days</t>
  </si>
  <si>
    <t>Mill. EUR</t>
  </si>
  <si>
    <t>01.01. to 31.12.</t>
  </si>
  <si>
    <t>Balance optimized by</t>
  </si>
  <si>
    <t>Effect on</t>
  </si>
  <si>
    <t>days</t>
  </si>
  <si>
    <t>Positions</t>
  </si>
  <si>
    <t>copyright</t>
  </si>
  <si>
    <t>CA Controller Akademie AG</t>
  </si>
  <si>
    <t>Dietmar Pascher</t>
  </si>
  <si>
    <t>Working Capital Driver</t>
  </si>
  <si>
    <t xml:space="preserve">Materials </t>
  </si>
  <si>
    <t>Improvement of the single Cash to Cash Cycle indicators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</si>
</sst>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2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vertical="top"/>
    </xf>
  </cellStyleXfs>
  <cellXfs count="41">
    <xf numFmtId="0" fontId="0" fillId="0" borderId="0" xfId="0"/>
    <xf numFmtId="0" fontId="1" fillId="3" borderId="1" xfId="0" applyFont="1" applyFill="1" applyBorder="1"/>
    <xf numFmtId="0" fontId="2" fillId="0" borderId="0" xfId="0" applyFont="1"/>
    <xf numFmtId="0" fontId="3" fillId="2" borderId="0" xfId="0" applyFont="1" applyFill="1"/>
    <xf numFmtId="0" fontId="4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7" xfId="0" applyFont="1" applyBorder="1"/>
    <xf numFmtId="164" fontId="2" fillId="0" borderId="8" xfId="0" applyNumberFormat="1" applyFont="1" applyBorder="1"/>
    <xf numFmtId="0" fontId="6" fillId="0" borderId="7" xfId="0" applyFont="1" applyBorder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0" fontId="7" fillId="0" borderId="0" xfId="0" applyFont="1"/>
    <xf numFmtId="1" fontId="6" fillId="0" borderId="8" xfId="0" applyNumberFormat="1" applyFont="1" applyBorder="1"/>
    <xf numFmtId="0" fontId="0" fillId="0" borderId="0" xfId="0" applyFont="1"/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164" fontId="3" fillId="0" borderId="8" xfId="0" applyNumberFormat="1" applyFont="1" applyBorder="1"/>
    <xf numFmtId="0" fontId="8" fillId="0" borderId="4" xfId="0" applyFont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0" xfId="0" applyFont="1"/>
    <xf numFmtId="0" fontId="11" fillId="0" borderId="0" xfId="0" applyFont="1"/>
    <xf numFmtId="0" fontId="11" fillId="4" borderId="0" xfId="0" applyFont="1" applyFill="1"/>
    <xf numFmtId="0" fontId="0" fillId="4" borderId="0" xfId="0" applyFill="1"/>
    <xf numFmtId="1" fontId="6" fillId="0" borderId="5" xfId="0" applyNumberFormat="1" applyFont="1" applyBorder="1"/>
    <xf numFmtId="0" fontId="14" fillId="0" borderId="0" xfId="11" applyFont="1" applyAlignment="1">
      <alignment vertical="top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2"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Prozent 2" xfId="2"/>
    <cellStyle name="Stand." xfId="0" builtinId="0"/>
    <cellStyle name="Stand. 2" xfId="11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</xdr:row>
      <xdr:rowOff>0</xdr:rowOff>
    </xdr:from>
    <xdr:to>
      <xdr:col>2</xdr:col>
      <xdr:colOff>0</xdr:colOff>
      <xdr:row>8</xdr:row>
      <xdr:rowOff>63500</xdr:rowOff>
    </xdr:to>
    <xdr:pic>
      <xdr:nvPicPr>
        <xdr:cNvPr id="3" name="Bild 2" descr="CA_logo_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609600"/>
          <a:ext cx="1079500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28575</xdr:rowOff>
    </xdr:from>
    <xdr:to>
      <xdr:col>6</xdr:col>
      <xdr:colOff>495300</xdr:colOff>
      <xdr:row>19</xdr:row>
      <xdr:rowOff>152400</xdr:rowOff>
    </xdr:to>
    <xdr:sp macro="" textlink="">
      <xdr:nvSpPr>
        <xdr:cNvPr id="2" name="Eingekerbter Richtungspfeil 1"/>
        <xdr:cNvSpPr/>
      </xdr:nvSpPr>
      <xdr:spPr>
        <a:xfrm>
          <a:off x="5238750" y="2543175"/>
          <a:ext cx="419100" cy="1266825"/>
        </a:xfrm>
        <a:prstGeom prst="chevron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66675</xdr:colOff>
      <xdr:row>13</xdr:row>
      <xdr:rowOff>28575</xdr:rowOff>
    </xdr:from>
    <xdr:to>
      <xdr:col>9</xdr:col>
      <xdr:colOff>504825</xdr:colOff>
      <xdr:row>19</xdr:row>
      <xdr:rowOff>152400</xdr:rowOff>
    </xdr:to>
    <xdr:sp macro="" textlink="">
      <xdr:nvSpPr>
        <xdr:cNvPr id="3" name="Eingekerbter Richtungspfeil 2"/>
        <xdr:cNvSpPr/>
      </xdr:nvSpPr>
      <xdr:spPr>
        <a:xfrm>
          <a:off x="7239000" y="2543175"/>
          <a:ext cx="438150" cy="1266825"/>
        </a:xfrm>
        <a:prstGeom prst="chevron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8"/>
  <sheetViews>
    <sheetView workbookViewId="0">
      <selection activeCell="D9" sqref="D9"/>
    </sheetView>
  </sheetViews>
  <sheetFormatPr baseColWidth="10" defaultRowHeight="16" x14ac:dyDescent="0.2"/>
  <cols>
    <col min="1" max="1" width="10.33203125" style="36" customWidth="1"/>
    <col min="2" max="2" width="14.1640625" style="36" customWidth="1"/>
    <col min="3" max="3" width="1.83203125" style="36" customWidth="1"/>
    <col min="4" max="16384" width="10.83203125" style="36"/>
  </cols>
  <sheetData>
    <row r="4" spans="4:4" x14ac:dyDescent="0.2">
      <c r="D4" s="36" t="s">
        <v>22</v>
      </c>
    </row>
    <row r="5" spans="4:4" x14ac:dyDescent="0.2">
      <c r="D5" s="36" t="s">
        <v>23</v>
      </c>
    </row>
    <row r="6" spans="4:4" x14ac:dyDescent="0.2">
      <c r="D6" s="36" t="s">
        <v>24</v>
      </c>
    </row>
    <row r="8" spans="4:4" x14ac:dyDescent="0.2">
      <c r="D8" s="36" t="s">
        <v>25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27"/>
  <sheetViews>
    <sheetView tabSelected="1" topLeftCell="B3" zoomScale="200" zoomScaleNormal="200" zoomScalePageLayoutView="200" workbookViewId="0">
      <selection activeCell="C5" sqref="C5"/>
    </sheetView>
  </sheetViews>
  <sheetFormatPr baseColWidth="10" defaultRowHeight="15" x14ac:dyDescent="0.2"/>
  <cols>
    <col min="3" max="3" width="30.5" customWidth="1"/>
    <col min="4" max="4" width="2.6640625" customWidth="1"/>
    <col min="5" max="6" width="10.6640625" customWidth="1"/>
    <col min="7" max="7" width="8.6640625" customWidth="1"/>
    <col min="8" max="9" width="10.6640625" customWidth="1"/>
    <col min="10" max="10" width="8.6640625" customWidth="1"/>
    <col min="11" max="12" width="10.33203125" customWidth="1"/>
  </cols>
  <sheetData>
    <row r="4" spans="3:12" ht="19" x14ac:dyDescent="0.25">
      <c r="C4" s="33" t="s">
        <v>27</v>
      </c>
      <c r="D4" s="34"/>
      <c r="E4" s="33"/>
      <c r="F4" s="33"/>
      <c r="G4" s="33"/>
      <c r="H4" s="33"/>
      <c r="I4" s="33">
        <v>0</v>
      </c>
      <c r="J4" s="33" t="s">
        <v>20</v>
      </c>
      <c r="L4" s="32"/>
    </row>
    <row r="5" spans="3:12" ht="16" thickBot="1" x14ac:dyDescent="0.25"/>
    <row r="6" spans="3:12" x14ac:dyDescent="0.2">
      <c r="C6" s="1" t="s">
        <v>21</v>
      </c>
      <c r="D6" s="2"/>
      <c r="E6" s="37" t="s">
        <v>17</v>
      </c>
      <c r="F6" s="38"/>
      <c r="G6" s="3"/>
      <c r="H6" s="37" t="s">
        <v>18</v>
      </c>
      <c r="I6" s="38"/>
      <c r="J6" s="3"/>
      <c r="K6" s="37" t="s">
        <v>19</v>
      </c>
      <c r="L6" s="38"/>
    </row>
    <row r="7" spans="3:12" ht="16" thickBot="1" x14ac:dyDescent="0.25">
      <c r="C7" s="4"/>
      <c r="D7" s="2"/>
      <c r="E7" s="5"/>
      <c r="F7" s="6"/>
      <c r="G7" s="3"/>
      <c r="H7" s="39" t="str">
        <f>""&amp;I4&amp;" days each"</f>
        <v>0 days each</v>
      </c>
      <c r="I7" s="40"/>
      <c r="J7" s="3"/>
      <c r="K7" s="39" t="s">
        <v>0</v>
      </c>
      <c r="L7" s="40"/>
    </row>
    <row r="8" spans="3:12" ht="16" x14ac:dyDescent="0.2">
      <c r="C8" s="7" t="s">
        <v>2</v>
      </c>
      <c r="D8" s="2"/>
      <c r="E8" s="8"/>
      <c r="F8" s="9"/>
      <c r="G8" s="2"/>
      <c r="H8" s="8"/>
      <c r="I8" s="9"/>
      <c r="J8" s="2"/>
      <c r="K8" s="8"/>
      <c r="L8" s="9"/>
    </row>
    <row r="9" spans="3:12" x14ac:dyDescent="0.2">
      <c r="C9" s="10" t="s">
        <v>3</v>
      </c>
      <c r="D9" s="2"/>
      <c r="E9" s="11">
        <v>23</v>
      </c>
      <c r="F9" s="12" t="s">
        <v>16</v>
      </c>
      <c r="G9" s="2"/>
      <c r="H9" s="11"/>
      <c r="I9" s="12"/>
      <c r="J9" s="2"/>
      <c r="K9" s="11"/>
      <c r="L9" s="12"/>
    </row>
    <row r="10" spans="3:12" x14ac:dyDescent="0.2">
      <c r="C10" s="10" t="s">
        <v>26</v>
      </c>
      <c r="D10" s="2"/>
      <c r="E10" s="11">
        <v>14</v>
      </c>
      <c r="F10" s="12" t="s">
        <v>16</v>
      </c>
      <c r="G10" s="2"/>
      <c r="H10" s="11"/>
      <c r="I10" s="12"/>
      <c r="J10" s="2"/>
      <c r="K10" s="11"/>
      <c r="L10" s="12"/>
    </row>
    <row r="11" spans="3:12" x14ac:dyDescent="0.2">
      <c r="C11" s="10" t="s">
        <v>4</v>
      </c>
      <c r="D11" s="2"/>
      <c r="E11" s="11">
        <v>21</v>
      </c>
      <c r="F11" s="12" t="s">
        <v>16</v>
      </c>
      <c r="G11" s="2"/>
      <c r="H11" s="11"/>
      <c r="I11" s="12"/>
      <c r="J11" s="2"/>
      <c r="K11" s="11"/>
      <c r="L11" s="12"/>
    </row>
    <row r="12" spans="3:12" x14ac:dyDescent="0.2">
      <c r="C12" s="10"/>
      <c r="D12" s="2"/>
      <c r="E12" s="11"/>
      <c r="F12" s="12"/>
      <c r="G12" s="2"/>
      <c r="H12" s="11"/>
      <c r="I12" s="12"/>
      <c r="J12" s="2"/>
      <c r="K12" s="11"/>
      <c r="L12" s="12"/>
    </row>
    <row r="13" spans="3:12" ht="16" x14ac:dyDescent="0.2">
      <c r="C13" s="13" t="s">
        <v>5</v>
      </c>
      <c r="D13" s="2"/>
      <c r="E13" s="11"/>
      <c r="F13" s="12"/>
      <c r="G13" s="2"/>
      <c r="H13" s="11"/>
      <c r="I13" s="12"/>
      <c r="J13" s="2"/>
      <c r="K13" s="11"/>
      <c r="L13" s="12"/>
    </row>
    <row r="14" spans="3:12" x14ac:dyDescent="0.2">
      <c r="C14" s="10" t="s">
        <v>6</v>
      </c>
      <c r="D14" s="2"/>
      <c r="E14" s="11">
        <v>7</v>
      </c>
      <c r="F14" s="12" t="s">
        <v>16</v>
      </c>
      <c r="G14" s="2"/>
      <c r="H14" s="14">
        <f>H15/365*E11</f>
        <v>7.0000000000000009</v>
      </c>
      <c r="I14" s="12" t="s">
        <v>16</v>
      </c>
      <c r="J14" s="2"/>
      <c r="K14" s="14">
        <f>E14-H14</f>
        <v>0</v>
      </c>
      <c r="L14" s="12" t="s">
        <v>16</v>
      </c>
    </row>
    <row r="15" spans="3:12" s="19" customFormat="1" x14ac:dyDescent="0.2">
      <c r="C15" s="15" t="s">
        <v>7</v>
      </c>
      <c r="D15" s="16"/>
      <c r="E15" s="20">
        <f>E14*365/E11</f>
        <v>121.66666666666667</v>
      </c>
      <c r="F15" s="18" t="s">
        <v>15</v>
      </c>
      <c r="G15" s="16"/>
      <c r="H15" s="20">
        <f>E15-I4</f>
        <v>121.66666666666667</v>
      </c>
      <c r="I15" s="18" t="s">
        <v>15</v>
      </c>
      <c r="J15" s="16"/>
      <c r="K15" s="17"/>
      <c r="L15" s="18"/>
    </row>
    <row r="16" spans="3:12" x14ac:dyDescent="0.2">
      <c r="C16" s="10"/>
      <c r="D16" s="2"/>
      <c r="E16" s="11"/>
      <c r="F16" s="12"/>
      <c r="G16" s="2"/>
      <c r="H16" s="11"/>
      <c r="I16" s="12"/>
      <c r="J16" s="2"/>
      <c r="K16" s="11"/>
      <c r="L16" s="12"/>
    </row>
    <row r="17" spans="3:12" x14ac:dyDescent="0.2">
      <c r="C17" s="10" t="s">
        <v>11</v>
      </c>
      <c r="D17" s="2"/>
      <c r="E17" s="11">
        <v>2</v>
      </c>
      <c r="F17" s="12" t="s">
        <v>16</v>
      </c>
      <c r="G17" s="2"/>
      <c r="H17" s="14">
        <f>H18/365*E9</f>
        <v>2</v>
      </c>
      <c r="I17" s="12" t="s">
        <v>16</v>
      </c>
      <c r="J17" s="2"/>
      <c r="K17" s="14">
        <f>E17-H17</f>
        <v>0</v>
      </c>
      <c r="L17" s="12" t="s">
        <v>16</v>
      </c>
    </row>
    <row r="18" spans="3:12" s="19" customFormat="1" x14ac:dyDescent="0.2">
      <c r="C18" s="15" t="s">
        <v>8</v>
      </c>
      <c r="D18" s="16"/>
      <c r="E18" s="20">
        <f>E17*365/E9</f>
        <v>31.739130434782609</v>
      </c>
      <c r="F18" s="18" t="s">
        <v>15</v>
      </c>
      <c r="G18" s="16"/>
      <c r="H18" s="20">
        <f>E18-I4</f>
        <v>31.739130434782609</v>
      </c>
      <c r="I18" s="18" t="s">
        <v>15</v>
      </c>
      <c r="J18" s="16"/>
      <c r="K18" s="17"/>
      <c r="L18" s="18"/>
    </row>
    <row r="19" spans="3:12" x14ac:dyDescent="0.2">
      <c r="C19" s="10"/>
      <c r="D19" s="2"/>
      <c r="E19" s="11"/>
      <c r="F19" s="12"/>
      <c r="G19" s="2"/>
      <c r="H19" s="11"/>
      <c r="I19" s="12"/>
      <c r="J19" s="2"/>
      <c r="K19" s="11"/>
      <c r="L19" s="12"/>
    </row>
    <row r="20" spans="3:12" s="21" customFormat="1" x14ac:dyDescent="0.2">
      <c r="C20" s="10" t="s">
        <v>9</v>
      </c>
      <c r="D20" s="2"/>
      <c r="E20" s="11">
        <v>3</v>
      </c>
      <c r="F20" s="12" t="s">
        <v>16</v>
      </c>
      <c r="G20" s="2"/>
      <c r="H20" s="14">
        <f>H21/365*E10</f>
        <v>3</v>
      </c>
      <c r="I20" s="12" t="s">
        <v>16</v>
      </c>
      <c r="J20" s="2"/>
      <c r="K20" s="14">
        <f>-E20+H20</f>
        <v>0</v>
      </c>
      <c r="L20" s="12" t="s">
        <v>16</v>
      </c>
    </row>
    <row r="21" spans="3:12" s="19" customFormat="1" x14ac:dyDescent="0.2">
      <c r="C21" s="15" t="s">
        <v>10</v>
      </c>
      <c r="D21" s="16"/>
      <c r="E21" s="20">
        <f>E20*365/E10</f>
        <v>78.214285714285708</v>
      </c>
      <c r="F21" s="18" t="s">
        <v>15</v>
      </c>
      <c r="G21" s="16"/>
      <c r="H21" s="20">
        <f>E21+I4</f>
        <v>78.214285714285708</v>
      </c>
      <c r="I21" s="18" t="s">
        <v>15</v>
      </c>
      <c r="J21" s="16"/>
      <c r="K21" s="17"/>
      <c r="L21" s="18"/>
    </row>
    <row r="22" spans="3:12" x14ac:dyDescent="0.2">
      <c r="C22" s="10"/>
      <c r="D22" s="2"/>
      <c r="E22" s="11"/>
      <c r="F22" s="12"/>
      <c r="G22" s="2"/>
      <c r="H22" s="11"/>
      <c r="I22" s="12"/>
      <c r="J22" s="2"/>
      <c r="K22" s="11"/>
      <c r="L22" s="12"/>
    </row>
    <row r="23" spans="3:12" s="21" customFormat="1" x14ac:dyDescent="0.2">
      <c r="C23" s="22" t="s">
        <v>1</v>
      </c>
      <c r="D23" s="23"/>
      <c r="E23" s="24">
        <f>E14+E17-E20</f>
        <v>6</v>
      </c>
      <c r="F23" s="25" t="s">
        <v>16</v>
      </c>
      <c r="G23" s="23"/>
      <c r="H23" s="26">
        <f>H14+H17-H20</f>
        <v>6</v>
      </c>
      <c r="I23" s="25" t="s">
        <v>16</v>
      </c>
      <c r="J23" s="23"/>
      <c r="K23" s="26">
        <f>E23-H23</f>
        <v>0</v>
      </c>
      <c r="L23" s="25" t="s">
        <v>16</v>
      </c>
    </row>
    <row r="24" spans="3:12" ht="16" thickBot="1" x14ac:dyDescent="0.25">
      <c r="C24" s="27" t="s">
        <v>12</v>
      </c>
      <c r="D24" s="28"/>
      <c r="E24" s="35">
        <f>E15+E18-E21</f>
        <v>75.191511387163573</v>
      </c>
      <c r="F24" s="30" t="s">
        <v>15</v>
      </c>
      <c r="G24" s="28"/>
      <c r="H24" s="35">
        <f>H15+H18-H21</f>
        <v>75.191511387163573</v>
      </c>
      <c r="I24" s="30" t="s">
        <v>15</v>
      </c>
      <c r="J24" s="28"/>
      <c r="K24" s="29"/>
      <c r="L24" s="30"/>
    </row>
    <row r="26" spans="3:12" x14ac:dyDescent="0.2">
      <c r="C26" s="31" t="s">
        <v>13</v>
      </c>
    </row>
    <row r="27" spans="3:12" x14ac:dyDescent="0.2">
      <c r="C27" s="31" t="s">
        <v>14</v>
      </c>
    </row>
  </sheetData>
  <mergeCells count="5">
    <mergeCell ref="E6:F6"/>
    <mergeCell ref="H6:I6"/>
    <mergeCell ref="K6:L6"/>
    <mergeCell ref="H7:I7"/>
    <mergeCell ref="K7:L7"/>
  </mergeCells>
  <pageMargins left="0.7" right="0.7" top="0.78740157499999996" bottom="0.78740157499999996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</vt:lpstr>
      <vt:lpstr>CTC-Cycle 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Radinger</dc:creator>
  <cp:lastModifiedBy>Microsoft Office-Anwender</cp:lastModifiedBy>
  <dcterms:created xsi:type="dcterms:W3CDTF">2015-12-14T18:28:32Z</dcterms:created>
  <dcterms:modified xsi:type="dcterms:W3CDTF">2018-02-13T09:15:00Z</dcterms:modified>
</cp:coreProperties>
</file>